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angeli\Desktop\Doc Codir\AP2022\"/>
    </mc:Choice>
  </mc:AlternateContent>
  <xr:revisionPtr revIDLastSave="0" documentId="13_ncr:1_{C6E82430-EE46-4777-A5CD-A7CBBBCC67FB}" xr6:coauthVersionLast="36" xr6:coauthVersionMax="36" xr10:uidLastSave="{00000000-0000-0000-0000-000000000000}"/>
  <bookViews>
    <workbookView xWindow="0" yWindow="0" windowWidth="14376" windowHeight="7032" xr2:uid="{00000000-000D-0000-FFFF-FFFF00000000}"/>
  </bookViews>
  <sheets>
    <sheet name="Demande de travaux" sheetId="1" r:id="rId1"/>
    <sheet name="Devis" sheetId="2" r:id="rId2"/>
  </sheets>
  <definedNames>
    <definedName name="_xlnm.Print_Area" localSheetId="0">'Demande de travaux'!$A$1:$R$97</definedName>
    <definedName name="_xlnm.Print_Area" localSheetId="1">Devis!$A$1:$N$61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8" i="2"/>
  <c r="M57" i="2"/>
  <c r="C16" i="2"/>
  <c r="I14" i="2"/>
  <c r="E39" i="1"/>
  <c r="E38" i="1"/>
  <c r="H42" i="1"/>
  <c r="E37" i="1"/>
  <c r="H41" i="1"/>
</calcChain>
</file>

<file path=xl/sharedStrings.xml><?xml version="1.0" encoding="utf-8"?>
<sst xmlns="http://schemas.openxmlformats.org/spreadsheetml/2006/main" count="161" uniqueCount="135">
  <si>
    <t>?</t>
  </si>
  <si>
    <t>DEMANDE  n°</t>
  </si>
  <si>
    <t>Champs réservé à SILVATECH</t>
  </si>
  <si>
    <t>PROJET</t>
  </si>
  <si>
    <t xml:space="preserve">Descriptif du projet   </t>
  </si>
  <si>
    <t xml:space="preserve">Montant total (€ HT)  </t>
  </si>
  <si>
    <t xml:space="preserve">BON POUR ACCORD, le </t>
  </si>
  <si>
    <t>pour SILVATECH, Nom :</t>
  </si>
  <si>
    <t>Description des échantillons</t>
  </si>
  <si>
    <t>Matériaux / matrices :</t>
  </si>
  <si>
    <t>Accueil et formation de stagiaire</t>
  </si>
  <si>
    <t>Besoin d'accueillir un stagiaire sur SilvaTech ?</t>
  </si>
  <si>
    <t xml:space="preserve">Financement du Projet   </t>
  </si>
  <si>
    <t xml:space="preserve">Demandeur scientifique - mail    </t>
  </si>
  <si>
    <t xml:space="preserve">Gestionnaire budget - mail    </t>
  </si>
  <si>
    <t xml:space="preserve">Adresse de facturation    </t>
  </si>
  <si>
    <t>***</t>
  </si>
  <si>
    <t>Date du devis :</t>
  </si>
  <si>
    <t>Accueil de stagiaire sur SilvaTech pour</t>
  </si>
  <si>
    <t>non</t>
  </si>
  <si>
    <t>oui, pour préparation des échantillons uniquement</t>
  </si>
  <si>
    <t>oui, pour formation sur appareil d'analyse</t>
  </si>
  <si>
    <t>oui, pour préparation des échantillons et formation sur équipement d'analyse</t>
  </si>
  <si>
    <t>Quantité</t>
  </si>
  <si>
    <t>_?_</t>
  </si>
  <si>
    <t xml:space="preserve">Demande de travaux </t>
  </si>
  <si>
    <t>Calendrier</t>
  </si>
  <si>
    <t>COÛTS</t>
  </si>
  <si>
    <r>
      <rPr>
        <b/>
        <sz val="16"/>
        <color theme="5" tint="-0.249977111117893"/>
        <rFont val="Calibri"/>
        <family val="2"/>
        <scheme val="minor"/>
      </rPr>
      <t xml:space="preserve">Analyses souhaitées
</t>
    </r>
    <r>
      <rPr>
        <i/>
        <sz val="12"/>
        <color theme="1" tint="0.499984740745262"/>
        <rFont val="Calibri"/>
        <family val="2"/>
        <scheme val="minor"/>
      </rPr>
      <t>(cases à cocher)</t>
    </r>
  </si>
  <si>
    <t>Précisions éventuelles</t>
  </si>
  <si>
    <t>DEMANDE   DE   TRAVAUX</t>
  </si>
  <si>
    <t>Contacts :</t>
  </si>
  <si>
    <t xml:space="preserve">Echantillons périssables ? </t>
  </si>
  <si>
    <t>Contraintes de stockage :</t>
  </si>
  <si>
    <t>échantillons périssables ?</t>
  </si>
  <si>
    <t>OUI</t>
  </si>
  <si>
    <t>NON</t>
  </si>
  <si>
    <t>Date(s) d'envoi des échantillons ou d'éventuelles contraintes de calendrier</t>
  </si>
  <si>
    <t>Désignation</t>
  </si>
  <si>
    <t>Unité</t>
  </si>
  <si>
    <t>% Remise</t>
  </si>
  <si>
    <t xml:space="preserve">Nombre total d'échantillons  </t>
  </si>
  <si>
    <t xml:space="preserve">Montant TOTAL (HT) </t>
  </si>
  <si>
    <t>DEVIS n°</t>
  </si>
  <si>
    <t>Destinataire du devis :</t>
  </si>
  <si>
    <t>Pour SilvaTech, validé par :</t>
  </si>
  <si>
    <t xml:space="preserve">Autre acteur important - mail    </t>
  </si>
  <si>
    <t xml:space="preserve">Nom du Projet (vos références)   </t>
  </si>
  <si>
    <t>Prestations :</t>
  </si>
  <si>
    <t>n° fournisseur interne INRAE : 0000193942</t>
  </si>
  <si>
    <t xml:space="preserve">Prestation  </t>
  </si>
  <si>
    <t>silvatech@inrae.fr</t>
  </si>
  <si>
    <t>Vos références / Projet :</t>
  </si>
  <si>
    <t>Tél : +33(0)3.83.39.41.21 (N. Angeli)
         +33(0)3.83.39.73.14 (J. Ruelle)</t>
  </si>
  <si>
    <r>
      <rPr>
        <b/>
        <sz val="12"/>
        <color rgb="FF00A3A6"/>
        <rFont val="Calibri"/>
        <family val="2"/>
        <scheme val="minor"/>
      </rPr>
      <t>SILVATECH</t>
    </r>
    <r>
      <rPr>
        <b/>
        <sz val="12"/>
        <color theme="8" tint="-0.499984740745262"/>
        <rFont val="Calibri"/>
        <family val="2"/>
        <scheme val="minor"/>
      </rPr>
      <t xml:space="preserve">
</t>
    </r>
    <r>
      <rPr>
        <b/>
        <sz val="12"/>
        <color rgb="FF415966"/>
        <rFont val="Calibri"/>
        <family val="2"/>
        <scheme val="minor"/>
      </rPr>
      <t xml:space="preserve">INRAE Centre Grand-Est Nancy
route d'Amance
54 280 CHAMPENOUX - FRANCE </t>
    </r>
  </si>
  <si>
    <t xml:space="preserve">Couts unitaire (€ HT)  </t>
  </si>
  <si>
    <r>
      <rPr>
        <i/>
        <sz val="10"/>
        <color theme="5" tint="-0.249977111117893"/>
        <rFont val="Calibri"/>
        <family val="2"/>
        <scheme val="minor"/>
      </rPr>
      <t>précisez les périodes de stage, la formation suivie et le niveau d'étude :</t>
    </r>
    <r>
      <rPr>
        <sz val="11"/>
        <rFont val="Calibri"/>
        <family val="2"/>
        <scheme val="minor"/>
      </rPr>
      <t xml:space="preserve"> __</t>
    </r>
  </si>
  <si>
    <t>Microscopie</t>
  </si>
  <si>
    <t>MEB</t>
  </si>
  <si>
    <t>Conventionnelle</t>
  </si>
  <si>
    <t>Histologie / préparation pour observations</t>
  </si>
  <si>
    <t>Scanner RX</t>
  </si>
  <si>
    <t>Diffractométrie RX</t>
  </si>
  <si>
    <t>christophe.rose@inrae.fr</t>
  </si>
  <si>
    <t>julien.ruelle@inrae.fr</t>
  </si>
  <si>
    <t>Microscopie / Histologie</t>
  </si>
  <si>
    <t>Rayons X / Histologie</t>
  </si>
  <si>
    <t>Pression contrôlée</t>
  </si>
  <si>
    <t>Platine Peltier</t>
  </si>
  <si>
    <t>Pression étendue</t>
  </si>
  <si>
    <t>Microanalyses X</t>
  </si>
  <si>
    <t>EDS</t>
  </si>
  <si>
    <t>WDS</t>
  </si>
  <si>
    <t>Cartographie elementaire X</t>
  </si>
  <si>
    <t>Champs commentaires
à remplir si besoin</t>
  </si>
  <si>
    <t>Haute résolution</t>
  </si>
  <si>
    <t>Microscopie corrélative</t>
  </si>
  <si>
    <t>Photonique</t>
  </si>
  <si>
    <t>Station d'imagerie</t>
  </si>
  <si>
    <t>Transmission</t>
  </si>
  <si>
    <t>Réflexion</t>
  </si>
  <si>
    <t>ITRAX (microdensitométrie + fluorescence X)</t>
  </si>
  <si>
    <t>AxioImager M2</t>
  </si>
  <si>
    <t>MacroZoom</t>
  </si>
  <si>
    <t>Reconstruction images
haute résolution</t>
  </si>
  <si>
    <t>Lyophilisation</t>
  </si>
  <si>
    <t>carottage
(après étude de faisabilité)</t>
  </si>
  <si>
    <r>
      <t xml:space="preserve">Formation du bois
</t>
    </r>
    <r>
      <rPr>
        <sz val="12"/>
        <color rgb="FF00B0F0"/>
        <rFont val="Calibri"/>
        <family val="2"/>
        <scheme val="minor"/>
      </rPr>
      <t>(coupes colorées au FAGSA et réalisées sur microcarottes incluses en paraffine)</t>
    </r>
  </si>
  <si>
    <t>Réalisation des coupes et coloration</t>
  </si>
  <si>
    <t>Inclusion
Polyethylène glycol</t>
  </si>
  <si>
    <t>Découpe
échantillons bruts</t>
  </si>
  <si>
    <t>Inclusion Paraffine</t>
  </si>
  <si>
    <r>
      <t xml:space="preserve">Anatomie du bois / Histologie sur autres matrices
</t>
    </r>
    <r>
      <rPr>
        <sz val="12"/>
        <color rgb="FF00B0F0"/>
        <rFont val="Calibri"/>
        <family val="2"/>
        <scheme val="minor"/>
      </rPr>
      <t>(feuilles, racines, etc.)</t>
    </r>
  </si>
  <si>
    <t>Accès aux outils de surfaçage et de coupe</t>
  </si>
  <si>
    <t>Cryotomie</t>
  </si>
  <si>
    <t>Microtomie</t>
  </si>
  <si>
    <t>Vibratomie</t>
  </si>
  <si>
    <t>Description des échantillons
(forme / dimensions / humidité, marquage, polluants, réactifs, échantillons uniques…)</t>
  </si>
  <si>
    <t>Usinage planches 2 mm</t>
  </si>
  <si>
    <t>Radiographie</t>
  </si>
  <si>
    <t>Analyse densitométrique</t>
  </si>
  <si>
    <t>ITRAX</t>
  </si>
  <si>
    <t>Tomographie Rayons-X (scanner)</t>
  </si>
  <si>
    <t>Débits échantillons
(après étude de faisabilité)</t>
  </si>
  <si>
    <t>Débits rondelles sur billons</t>
  </si>
  <si>
    <t>Sans débit</t>
  </si>
  <si>
    <t>Angle des microfibrilles</t>
  </si>
  <si>
    <t>Diffractométrie sur bois</t>
  </si>
  <si>
    <t>Diffractométrie sur autres matrices</t>
  </si>
  <si>
    <t>Champs à remplir par le demandeur</t>
  </si>
  <si>
    <t>Cryo-methodes</t>
  </si>
  <si>
    <t>Microfluorescence X</t>
  </si>
  <si>
    <t>MEB-MEB</t>
  </si>
  <si>
    <t>Confocal-MEB</t>
  </si>
  <si>
    <t>Mosaïque d'images</t>
  </si>
  <si>
    <t>Observations en profondeur de champ</t>
  </si>
  <si>
    <t>Acqsuisition d'images (photonique/électronique)</t>
  </si>
  <si>
    <t>Acquisition d'images (photonique/électronique)</t>
  </si>
  <si>
    <t>Fluorescence X
(analyse élémentaire sur echantillon massif)</t>
  </si>
  <si>
    <t>Options à convenir</t>
  </si>
  <si>
    <t>Reconstruction images</t>
  </si>
  <si>
    <t>Tarif académique HT</t>
  </si>
  <si>
    <t>Prix Unitaire remisé HT</t>
  </si>
  <si>
    <t>Montant HT</t>
  </si>
  <si>
    <t>Découpe plaquettes</t>
  </si>
  <si>
    <t>Mesure de cristallinité sur poudre</t>
  </si>
  <si>
    <t>ANNEE 2022</t>
  </si>
  <si>
    <t>+33 (0)3 83 39 41 22</t>
  </si>
  <si>
    <t>+33 (0)3 54 40 73 14</t>
  </si>
  <si>
    <t>Photonique-MEB</t>
  </si>
  <si>
    <r>
      <t xml:space="preserve">Le : </t>
    </r>
    <r>
      <rPr>
        <b/>
        <sz val="11"/>
        <color theme="0" tint="-0.14999847407452621"/>
        <rFont val="Calibri"/>
        <family val="2"/>
      </rPr>
      <t xml:space="preserve">_ _ </t>
    </r>
    <r>
      <rPr>
        <b/>
        <sz val="11"/>
        <color rgb="FF415966"/>
        <rFont val="Calibri"/>
        <family val="2"/>
      </rPr>
      <t xml:space="preserve"> /</t>
    </r>
    <r>
      <rPr>
        <b/>
        <sz val="11"/>
        <color theme="0" tint="-0.14999847407452621"/>
        <rFont val="Calibri"/>
        <family val="2"/>
      </rPr>
      <t xml:space="preserve"> _ _ </t>
    </r>
    <r>
      <rPr>
        <b/>
        <sz val="11"/>
        <color rgb="FF415966"/>
        <rFont val="Calibri"/>
        <family val="2"/>
      </rPr>
      <t xml:space="preserve"> /</t>
    </r>
    <r>
      <rPr>
        <b/>
        <sz val="11"/>
        <color theme="0" tint="-0.14999847407452621"/>
        <rFont val="Calibri"/>
        <family val="2"/>
      </rPr>
      <t xml:space="preserve"> _ _ _ _</t>
    </r>
  </si>
  <si>
    <t>Signature :</t>
  </si>
  <si>
    <t>EPST 7389 (Etablissement Public à caractère Scientifique et Technologique)  ̶  RCS Paris 180 070 039  ̶  APE 7219Z  ̶  TVA FR57180070039
SIRET Nancy 180 070 039 00565
Adresse de facturation : Centre INRAE de Dijon SBFC  17, Rue de Sully  BP 86510 - 21065 DIJON Cedex
Coordonnées bancaires TP : FR76 1007 1210 0000 0010 0600 463  ̶  BIC BDFEFRPPXXX</t>
  </si>
  <si>
    <t>Contacts directs / pôle Imagerie et Mesures Multi-Modales (I3M) :</t>
  </si>
  <si>
    <t>Je reconnais avoir lu et approuvé la charte SILVATECH
Bon pour accord et exécution des travaux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</si>
</sst>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_€"/>
  </numFmts>
  <fonts count="9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1"/>
      <name val="Minion Pro Capt"/>
      <family val="1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sz val="10"/>
      <name val="Minion Pro Capt"/>
      <family val="1"/>
    </font>
    <font>
      <sz val="11"/>
      <color indexed="8"/>
      <name val="Calibri"/>
      <family val="2"/>
    </font>
    <font>
      <b/>
      <u/>
      <sz val="11"/>
      <name val="Minion Pro Capt"/>
      <family val="1"/>
    </font>
    <font>
      <b/>
      <i/>
      <sz val="11"/>
      <name val="Minion Pro Capt"/>
      <family val="1"/>
    </font>
    <font>
      <sz val="10"/>
      <color indexed="10"/>
      <name val="Times New Roman"/>
      <family val="1"/>
    </font>
    <font>
      <b/>
      <sz val="12"/>
      <name val="Minion Pro Capt"/>
      <family val="1"/>
    </font>
    <font>
      <sz val="10"/>
      <name val="Arial Unicode MS"/>
      <family val="2"/>
    </font>
    <font>
      <b/>
      <sz val="18"/>
      <color theme="5" tint="-0.249977111117893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color rgb="FF9933FF"/>
      <name val="Calibri"/>
      <family val="2"/>
      <scheme val="minor"/>
    </font>
    <font>
      <sz val="11"/>
      <color rgb="FF9933FF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sz val="11"/>
      <color rgb="FF9933FF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9933FF"/>
      <name val="Calibri"/>
      <family val="2"/>
      <scheme val="minor"/>
    </font>
    <font>
      <sz val="11"/>
      <color rgb="FF00B0F0"/>
      <name val="Calibri"/>
      <family val="2"/>
    </font>
    <font>
      <b/>
      <sz val="11"/>
      <color rgb="FF00B0F0"/>
      <name val="Calibri"/>
      <family val="2"/>
    </font>
    <font>
      <b/>
      <sz val="11"/>
      <color rgb="FF0070C0"/>
      <name val="Calibri"/>
      <family val="2"/>
    </font>
    <font>
      <i/>
      <sz val="10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2"/>
      <color rgb="FF00B0F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00B0F0"/>
      <name val="Minion Pro Capt"/>
      <family val="1"/>
    </font>
    <font>
      <b/>
      <sz val="16"/>
      <color rgb="FF00B050"/>
      <name val="Minion Pro Capt"/>
      <family val="1"/>
    </font>
    <font>
      <b/>
      <sz val="16"/>
      <color rgb="FF0070C0"/>
      <name val="Minion Pro Capt"/>
      <family val="1"/>
    </font>
    <font>
      <b/>
      <sz val="16"/>
      <color rgb="FF9933FF"/>
      <name val="Minion Pro Capt"/>
      <family val="1"/>
    </font>
    <font>
      <b/>
      <sz val="18"/>
      <name val="Calibri"/>
      <family val="2"/>
      <scheme val="minor"/>
    </font>
    <font>
      <sz val="11"/>
      <color rgb="FF00A3A6"/>
      <name val="Calibri"/>
      <family val="2"/>
      <scheme val="minor"/>
    </font>
    <font>
      <b/>
      <sz val="16"/>
      <color rgb="FFFFAA00"/>
      <name val="Minion Pro Capt"/>
      <family val="1"/>
    </font>
    <font>
      <b/>
      <sz val="11"/>
      <color rgb="FFFFAA00"/>
      <name val="Calibri"/>
      <family val="2"/>
    </font>
    <font>
      <sz val="11"/>
      <color rgb="FFFFAA00"/>
      <name val="Calibri"/>
      <family val="2"/>
      <scheme val="minor"/>
    </font>
    <font>
      <b/>
      <sz val="12"/>
      <color rgb="FFFFAA00"/>
      <name val="Calibri"/>
      <family val="2"/>
      <scheme val="minor"/>
    </font>
    <font>
      <b/>
      <sz val="12"/>
      <color theme="0" tint="-0.249977111117893"/>
      <name val="Minion Pro Capt"/>
      <family val="1"/>
    </font>
    <font>
      <sz val="12"/>
      <name val="Arial"/>
      <family val="2"/>
    </font>
    <font>
      <u/>
      <sz val="11"/>
      <name val="Calibri"/>
      <family val="2"/>
      <scheme val="minor"/>
    </font>
    <font>
      <b/>
      <i/>
      <sz val="11"/>
      <color rgb="FF00A3A6"/>
      <name val="Calibri"/>
      <family val="2"/>
    </font>
    <font>
      <sz val="11"/>
      <color rgb="FF00A3A6"/>
      <name val="Calibri"/>
      <family val="2"/>
    </font>
    <font>
      <sz val="10"/>
      <color rgb="FF00A3A6"/>
      <name val="Arial"/>
      <family val="2"/>
    </font>
    <font>
      <sz val="11"/>
      <color theme="5" tint="-0.249977111117893"/>
      <name val="Calibri"/>
      <family val="2"/>
      <scheme val="minor"/>
    </font>
    <font>
      <i/>
      <sz val="10"/>
      <color theme="5" tint="-0.249977111117893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0"/>
      <color rgb="FF00A3A6"/>
      <name val="Calibri"/>
      <family val="2"/>
      <scheme val="minor"/>
    </font>
    <font>
      <u/>
      <sz val="10"/>
      <color rgb="FF00A3A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A3A6"/>
      <name val="Calibri"/>
      <family val="2"/>
      <scheme val="minor"/>
    </font>
    <font>
      <b/>
      <sz val="11"/>
      <color rgb="FF415966"/>
      <name val="Calibri"/>
      <family val="2"/>
    </font>
    <font>
      <sz val="11"/>
      <color rgb="FF415966"/>
      <name val="Calibri"/>
      <family val="2"/>
      <scheme val="minor"/>
    </font>
    <font>
      <sz val="12"/>
      <color rgb="FF415966"/>
      <name val="Calibri"/>
      <family val="2"/>
      <scheme val="minor"/>
    </font>
    <font>
      <b/>
      <sz val="12"/>
      <color rgb="FF415966"/>
      <name val="Calibri"/>
      <family val="2"/>
      <scheme val="minor"/>
    </font>
    <font>
      <b/>
      <u/>
      <sz val="11"/>
      <color rgb="FF415966"/>
      <name val="Calibri"/>
      <family val="2"/>
    </font>
    <font>
      <sz val="11"/>
      <color rgb="FF415966"/>
      <name val="Calibri"/>
      <family val="2"/>
    </font>
    <font>
      <b/>
      <sz val="12"/>
      <color rgb="FF415966"/>
      <name val="Calibri"/>
      <family val="2"/>
    </font>
    <font>
      <b/>
      <sz val="28"/>
      <color rgb="FF415966"/>
      <name val="Calibri Light"/>
      <family val="2"/>
      <scheme val="major"/>
    </font>
    <font>
      <b/>
      <sz val="28"/>
      <color rgb="FFEBBE35"/>
      <name val="Calibri Light"/>
      <family val="2"/>
      <scheme val="major"/>
    </font>
    <font>
      <b/>
      <sz val="22"/>
      <color rgb="FFEBBE35"/>
      <name val="Calibri"/>
      <family val="2"/>
      <scheme val="minor"/>
    </font>
    <font>
      <b/>
      <sz val="22"/>
      <color rgb="FF415966"/>
      <name val="Calibri"/>
      <family val="2"/>
      <scheme val="minor"/>
    </font>
    <font>
      <sz val="10"/>
      <color rgb="FF9933FF"/>
      <name val="Calibri"/>
      <family val="2"/>
    </font>
    <font>
      <b/>
      <sz val="12"/>
      <color rgb="FF9933FF"/>
      <name val="Calibri"/>
      <family val="2"/>
    </font>
    <font>
      <sz val="10"/>
      <color rgb="FF00B0F0"/>
      <name val="Calibri"/>
      <family val="2"/>
    </font>
    <font>
      <b/>
      <sz val="10"/>
      <color rgb="FF0070C0"/>
      <name val="Calibri"/>
      <family val="2"/>
    </font>
    <font>
      <sz val="10"/>
      <color rgb="FFFFAA00"/>
      <name val="Calibri"/>
      <family val="2"/>
    </font>
    <font>
      <sz val="10"/>
      <color rgb="FF00B050"/>
      <name val="Calibri"/>
      <family val="2"/>
    </font>
    <font>
      <b/>
      <sz val="12"/>
      <color rgb="FF0070C0"/>
      <name val="Calibri"/>
      <family val="2"/>
      <scheme val="minor"/>
    </font>
    <font>
      <b/>
      <sz val="16"/>
      <name val="Minion Pro Capt"/>
      <family val="1"/>
    </font>
    <font>
      <sz val="10"/>
      <color rgb="FF0070C0"/>
      <name val="Calibri"/>
      <family val="2"/>
      <scheme val="minor"/>
    </font>
    <font>
      <b/>
      <sz val="11"/>
      <color theme="0" tint="-0.1499984740745262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/>
      <top style="thin">
        <color theme="0" tint="-4.9989318521683403E-2"/>
      </top>
      <bottom style="thin">
        <color theme="0" tint="-0.3499862666707357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medium">
        <color rgb="FF00A3A6"/>
      </left>
      <right/>
      <top style="medium">
        <color rgb="FF00A3A6"/>
      </top>
      <bottom/>
      <diagonal/>
    </border>
    <border>
      <left/>
      <right/>
      <top style="medium">
        <color rgb="FF00A3A6"/>
      </top>
      <bottom/>
      <diagonal/>
    </border>
    <border>
      <left/>
      <right style="medium">
        <color rgb="FF00A3A6"/>
      </right>
      <top style="medium">
        <color rgb="FF00A3A6"/>
      </top>
      <bottom/>
      <diagonal/>
    </border>
    <border>
      <left style="medium">
        <color rgb="FF00A3A6"/>
      </left>
      <right/>
      <top/>
      <bottom/>
      <diagonal/>
    </border>
    <border>
      <left/>
      <right style="medium">
        <color rgb="FF00A3A6"/>
      </right>
      <top/>
      <bottom/>
      <diagonal/>
    </border>
    <border>
      <left style="medium">
        <color rgb="FF00A3A6"/>
      </left>
      <right/>
      <top/>
      <bottom style="medium">
        <color rgb="FF00A3A6"/>
      </bottom>
      <diagonal/>
    </border>
    <border>
      <left/>
      <right/>
      <top/>
      <bottom style="medium">
        <color rgb="FF00A3A6"/>
      </bottom>
      <diagonal/>
    </border>
    <border>
      <left/>
      <right style="medium">
        <color rgb="FF00A3A6"/>
      </right>
      <top/>
      <bottom style="medium">
        <color rgb="FF00A3A6"/>
      </bottom>
      <diagonal/>
    </border>
  </borders>
  <cellStyleXfs count="11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4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</cellStyleXfs>
  <cellXfs count="376">
    <xf numFmtId="0" fontId="0" fillId="0" borderId="0" xfId="0"/>
    <xf numFmtId="0" fontId="2" fillId="2" borderId="0" xfId="1" applyFont="1" applyFill="1"/>
    <xf numFmtId="49" fontId="3" fillId="2" borderId="0" xfId="1" applyNumberFormat="1" applyFont="1" applyFill="1" applyAlignment="1">
      <alignment horizontal="left" vertical="center"/>
    </xf>
    <xf numFmtId="49" fontId="3" fillId="2" borderId="0" xfId="1" applyNumberFormat="1" applyFont="1" applyFill="1"/>
    <xf numFmtId="0" fontId="1" fillId="3" borderId="0" xfId="1" applyFill="1"/>
    <xf numFmtId="0" fontId="0" fillId="0" borderId="0" xfId="0" applyBorder="1"/>
    <xf numFmtId="0" fontId="1" fillId="3" borderId="0" xfId="1" applyFill="1" applyBorder="1"/>
    <xf numFmtId="0" fontId="3" fillId="3" borderId="0" xfId="1" applyFont="1" applyFill="1" applyAlignment="1">
      <alignment horizontal="left" vertical="center"/>
    </xf>
    <xf numFmtId="0" fontId="6" fillId="3" borderId="0" xfId="1" applyFont="1" applyFill="1"/>
    <xf numFmtId="0" fontId="3" fillId="3" borderId="0" xfId="1" applyFont="1" applyFill="1" applyAlignment="1">
      <alignment vertical="center"/>
    </xf>
    <xf numFmtId="49" fontId="3" fillId="2" borderId="0" xfId="1" applyNumberFormat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left" vertical="center"/>
    </xf>
    <xf numFmtId="49" fontId="8" fillId="2" borderId="0" xfId="1" applyNumberFormat="1" applyFont="1" applyFill="1" applyAlignment="1">
      <alignment horizontal="left" vertical="center"/>
    </xf>
    <xf numFmtId="49" fontId="3" fillId="2" borderId="0" xfId="1" applyNumberFormat="1" applyFont="1" applyFill="1" applyAlignment="1">
      <alignment horizontal="left" vertical="center" wrapText="1"/>
    </xf>
    <xf numFmtId="0" fontId="3" fillId="2" borderId="0" xfId="1" applyFont="1" applyFill="1" applyAlignment="1">
      <alignment horizontal="left" vertical="center"/>
    </xf>
    <xf numFmtId="49" fontId="9" fillId="2" borderId="0" xfId="1" applyNumberFormat="1" applyFont="1" applyFill="1" applyBorder="1" applyAlignment="1" applyProtection="1">
      <alignment horizontal="left" vertical="center" wrapText="1"/>
    </xf>
    <xf numFmtId="0" fontId="2" fillId="2" borderId="0" xfId="1" applyFont="1" applyFill="1" applyBorder="1"/>
    <xf numFmtId="0" fontId="10" fillId="2" borderId="0" xfId="1" applyFont="1" applyFill="1" applyBorder="1"/>
    <xf numFmtId="49" fontId="11" fillId="2" borderId="0" xfId="1" applyNumberFormat="1" applyFont="1" applyFill="1" applyBorder="1" applyAlignment="1">
      <alignment vertical="center" wrapText="1"/>
    </xf>
    <xf numFmtId="49" fontId="3" fillId="2" borderId="0" xfId="1" applyNumberFormat="1" applyFont="1" applyFill="1" applyBorder="1" applyAlignment="1">
      <alignment horizontal="right"/>
    </xf>
    <xf numFmtId="49" fontId="3" fillId="2" borderId="0" xfId="1" applyNumberFormat="1" applyFont="1" applyFill="1" applyBorder="1" applyAlignment="1">
      <alignment horizontal="left" vertical="center"/>
    </xf>
    <xf numFmtId="49" fontId="3" fillId="2" borderId="0" xfId="1" applyNumberFormat="1" applyFont="1" applyFill="1" applyBorder="1"/>
    <xf numFmtId="0" fontId="13" fillId="3" borderId="0" xfId="0" applyFont="1" applyFill="1" applyBorder="1" applyAlignment="1">
      <alignment horizontal="left" vertical="top" wrapText="1"/>
    </xf>
    <xf numFmtId="0" fontId="0" fillId="3" borderId="0" xfId="0" applyFill="1" applyBorder="1"/>
    <xf numFmtId="0" fontId="16" fillId="6" borderId="0" xfId="0" applyFont="1" applyFill="1" applyBorder="1"/>
    <xf numFmtId="0" fontId="17" fillId="6" borderId="0" xfId="0" applyFont="1" applyFill="1" applyBorder="1" applyAlignment="1">
      <alignment horizontal="right"/>
    </xf>
    <xf numFmtId="0" fontId="0" fillId="6" borderId="0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left"/>
    </xf>
    <xf numFmtId="0" fontId="18" fillId="3" borderId="0" xfId="0" applyFont="1" applyFill="1" applyBorder="1" applyAlignment="1">
      <alignment vertical="center" wrapText="1"/>
    </xf>
    <xf numFmtId="0" fontId="17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left"/>
    </xf>
    <xf numFmtId="0" fontId="15" fillId="3" borderId="0" xfId="0" applyFont="1" applyFill="1" applyBorder="1" applyAlignment="1">
      <alignment horizontal="right"/>
    </xf>
    <xf numFmtId="0" fontId="0" fillId="6" borderId="12" xfId="0" applyFill="1" applyBorder="1"/>
    <xf numFmtId="0" fontId="18" fillId="3" borderId="0" xfId="0" applyFont="1" applyFill="1" applyBorder="1" applyAlignment="1">
      <alignment horizontal="left" vertical="top" wrapText="1"/>
    </xf>
    <xf numFmtId="0" fontId="0" fillId="0" borderId="0" xfId="0" applyAlignment="1"/>
    <xf numFmtId="0" fontId="0" fillId="3" borderId="0" xfId="0" applyFill="1" applyAlignment="1"/>
    <xf numFmtId="0" fontId="52" fillId="3" borderId="0" xfId="0" applyFont="1" applyFill="1" applyBorder="1"/>
    <xf numFmtId="0" fontId="48" fillId="3" borderId="0" xfId="0" applyFont="1" applyFill="1" applyBorder="1" applyAlignment="1">
      <alignment vertical="top" wrapText="1"/>
    </xf>
    <xf numFmtId="0" fontId="0" fillId="5" borderId="0" xfId="0" applyFill="1" applyBorder="1"/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left"/>
    </xf>
    <xf numFmtId="0" fontId="0" fillId="3" borderId="0" xfId="0" applyFill="1"/>
    <xf numFmtId="49" fontId="11" fillId="3" borderId="0" xfId="1" applyNumberFormat="1" applyFont="1" applyFill="1" applyBorder="1" applyAlignment="1">
      <alignment vertical="center" wrapText="1"/>
    </xf>
    <xf numFmtId="49" fontId="2" fillId="3" borderId="0" xfId="1" applyNumberFormat="1" applyFont="1" applyFill="1" applyBorder="1" applyAlignment="1">
      <alignment horizontal="left" wrapText="1"/>
    </xf>
    <xf numFmtId="0" fontId="12" fillId="3" borderId="0" xfId="1" applyFont="1" applyFill="1"/>
    <xf numFmtId="0" fontId="24" fillId="3" borderId="0" xfId="0" applyFont="1" applyFill="1" applyBorder="1" applyAlignment="1">
      <alignment vertical="center" wrapText="1"/>
    </xf>
    <xf numFmtId="0" fontId="30" fillId="3" borderId="0" xfId="0" applyFont="1" applyFill="1"/>
    <xf numFmtId="0" fontId="43" fillId="3" borderId="0" xfId="0" applyFont="1" applyFill="1" applyBorder="1" applyAlignment="1">
      <alignment vertical="top"/>
    </xf>
    <xf numFmtId="0" fontId="54" fillId="6" borderId="0" xfId="1" applyFont="1" applyFill="1" applyBorder="1"/>
    <xf numFmtId="0" fontId="54" fillId="6" borderId="0" xfId="1" applyFont="1" applyFill="1" applyBorder="1" applyAlignment="1">
      <alignment vertical="center" textRotation="90"/>
    </xf>
    <xf numFmtId="0" fontId="34" fillId="6" borderId="12" xfId="0" applyFont="1" applyFill="1" applyBorder="1"/>
    <xf numFmtId="0" fontId="55" fillId="3" borderId="0" xfId="1" applyFont="1" applyFill="1"/>
    <xf numFmtId="0" fontId="34" fillId="0" borderId="0" xfId="0" applyFont="1"/>
    <xf numFmtId="0" fontId="0" fillId="6" borderId="14" xfId="0" applyFill="1" applyBorder="1" applyAlignment="1"/>
    <xf numFmtId="0" fontId="0" fillId="6" borderId="14" xfId="0" applyFill="1" applyBorder="1" applyAlignment="1">
      <alignment horizontal="left"/>
    </xf>
    <xf numFmtId="0" fontId="35" fillId="6" borderId="14" xfId="0" applyFont="1" applyFill="1" applyBorder="1" applyAlignment="1">
      <alignment horizontal="center"/>
    </xf>
    <xf numFmtId="0" fontId="35" fillId="6" borderId="14" xfId="0" applyFont="1" applyFill="1" applyBorder="1" applyAlignment="1"/>
    <xf numFmtId="0" fontId="33" fillId="6" borderId="14" xfId="0" applyFont="1" applyFill="1" applyBorder="1" applyAlignment="1">
      <alignment horizontal="left"/>
    </xf>
    <xf numFmtId="0" fontId="0" fillId="6" borderId="14" xfId="0" applyFill="1" applyBorder="1" applyAlignment="1">
      <alignment horizontal="center"/>
    </xf>
    <xf numFmtId="0" fontId="0" fillId="5" borderId="0" xfId="0" applyFill="1" applyBorder="1" applyAlignment="1" applyProtection="1">
      <alignment horizontal="center" vertical="center"/>
      <protection locked="0"/>
    </xf>
    <xf numFmtId="0" fontId="1" fillId="3" borderId="0" xfId="1" applyFill="1" applyProtection="1"/>
    <xf numFmtId="0" fontId="1" fillId="3" borderId="0" xfId="1" applyFill="1" applyBorder="1" applyProtection="1"/>
    <xf numFmtId="0" fontId="0" fillId="2" borderId="0" xfId="0" applyFill="1" applyProtection="1"/>
    <xf numFmtId="0" fontId="0" fillId="2" borderId="0" xfId="0" applyFill="1" applyBorder="1" applyProtection="1"/>
    <xf numFmtId="0" fontId="39" fillId="2" borderId="0" xfId="0" applyFont="1" applyFill="1" applyBorder="1" applyProtection="1"/>
    <xf numFmtId="0" fontId="40" fillId="2" borderId="0" xfId="0" applyNumberFormat="1" applyFont="1" applyFill="1" applyBorder="1" applyAlignment="1" applyProtection="1">
      <alignment horizontal="center"/>
    </xf>
    <xf numFmtId="0" fontId="40" fillId="2" borderId="7" xfId="0" applyNumberFormat="1" applyFont="1" applyFill="1" applyBorder="1" applyAlignment="1" applyProtection="1">
      <alignment horizontal="center"/>
    </xf>
    <xf numFmtId="0" fontId="7" fillId="2" borderId="7" xfId="8" applyNumberFormat="1" applyFont="1" applyFill="1" applyBorder="1" applyAlignment="1" applyProtection="1">
      <alignment horizontal="center"/>
    </xf>
    <xf numFmtId="0" fontId="39" fillId="2" borderId="0" xfId="0" applyNumberFormat="1" applyFont="1" applyFill="1" applyBorder="1" applyAlignment="1" applyProtection="1">
      <alignment horizontal="center"/>
    </xf>
    <xf numFmtId="0" fontId="39" fillId="2" borderId="0" xfId="0" applyNumberFormat="1" applyFont="1" applyFill="1" applyBorder="1" applyProtection="1"/>
    <xf numFmtId="0" fontId="39" fillId="2" borderId="0" xfId="8" applyNumberFormat="1" applyFont="1" applyFill="1" applyBorder="1" applyAlignment="1" applyProtection="1">
      <alignment horizontal="center"/>
    </xf>
    <xf numFmtId="0" fontId="7" fillId="2" borderId="0" xfId="8" applyNumberFormat="1" applyFont="1" applyFill="1" applyBorder="1" applyProtection="1"/>
    <xf numFmtId="0" fontId="0" fillId="3" borderId="0" xfId="0" applyFill="1" applyProtection="1"/>
    <xf numFmtId="0" fontId="0" fillId="3" borderId="0" xfId="0" applyFill="1" applyBorder="1" applyProtection="1"/>
    <xf numFmtId="0" fontId="13" fillId="3" borderId="0" xfId="0" applyFont="1" applyFill="1" applyBorder="1" applyAlignment="1" applyProtection="1">
      <alignment horizontal="left" vertical="top" wrapText="1"/>
    </xf>
    <xf numFmtId="0" fontId="16" fillId="6" borderId="0" xfId="0" applyFont="1" applyFill="1" applyBorder="1" applyProtection="1"/>
    <xf numFmtId="0" fontId="17" fillId="6" borderId="0" xfId="0" applyFont="1" applyFill="1" applyBorder="1" applyAlignment="1" applyProtection="1">
      <alignment horizontal="right"/>
    </xf>
    <xf numFmtId="0" fontId="0" fillId="6" borderId="0" xfId="0" applyFill="1" applyBorder="1" applyProtection="1"/>
    <xf numFmtId="0" fontId="0" fillId="6" borderId="0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left"/>
    </xf>
    <xf numFmtId="0" fontId="0" fillId="5" borderId="0" xfId="0" applyFill="1" applyBorder="1" applyAlignment="1" applyProtection="1">
      <alignment vertical="center" wrapText="1"/>
    </xf>
    <xf numFmtId="0" fontId="15" fillId="3" borderId="0" xfId="0" applyFont="1" applyFill="1" applyBorder="1" applyAlignment="1" applyProtection="1">
      <alignment vertical="center"/>
    </xf>
    <xf numFmtId="0" fontId="15" fillId="3" borderId="15" xfId="0" applyFont="1" applyFill="1" applyBorder="1" applyAlignment="1" applyProtection="1">
      <alignment horizontal="left" vertical="center"/>
    </xf>
    <xf numFmtId="0" fontId="6" fillId="3" borderId="0" xfId="1" applyFont="1" applyFill="1" applyProtection="1"/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57" fillId="2" borderId="10" xfId="0" applyFont="1" applyFill="1" applyBorder="1" applyAlignment="1" applyProtection="1">
      <alignment horizontal="center" vertical="center"/>
    </xf>
    <xf numFmtId="0" fontId="58" fillId="2" borderId="0" xfId="8" applyNumberFormat="1" applyFont="1" applyFill="1" applyBorder="1" applyAlignment="1" applyProtection="1">
      <alignment horizontal="center"/>
    </xf>
    <xf numFmtId="0" fontId="0" fillId="3" borderId="0" xfId="0" applyFill="1" applyProtection="1">
      <protection hidden="1"/>
    </xf>
    <xf numFmtId="0" fontId="40" fillId="2" borderId="7" xfId="0" applyNumberFormat="1" applyFont="1" applyFill="1" applyBorder="1" applyAlignment="1" applyProtection="1">
      <alignment horizontal="center"/>
    </xf>
    <xf numFmtId="0" fontId="43" fillId="2" borderId="0" xfId="2" applyNumberFormat="1" applyFont="1" applyFill="1" applyBorder="1" applyAlignment="1" applyProtection="1">
      <alignment vertical="center" wrapText="1"/>
      <protection hidden="1"/>
    </xf>
    <xf numFmtId="0" fontId="66" fillId="3" borderId="0" xfId="1" applyFont="1" applyFill="1" applyBorder="1" applyAlignment="1">
      <alignment horizontal="right" vertical="center"/>
    </xf>
    <xf numFmtId="0" fontId="67" fillId="3" borderId="0" xfId="1" applyFont="1" applyFill="1" applyAlignment="1">
      <alignment horizontal="right" vertical="center"/>
    </xf>
    <xf numFmtId="2" fontId="71" fillId="2" borderId="4" xfId="0" applyNumberFormat="1" applyFont="1" applyFill="1" applyBorder="1" applyAlignment="1" applyProtection="1">
      <alignment vertical="top" wrapText="1"/>
      <protection hidden="1"/>
    </xf>
    <xf numFmtId="2" fontId="71" fillId="2" borderId="23" xfId="0" applyNumberFormat="1" applyFont="1" applyFill="1" applyBorder="1" applyAlignment="1" applyProtection="1">
      <alignment vertical="top" wrapText="1"/>
      <protection hidden="1"/>
    </xf>
    <xf numFmtId="0" fontId="74" fillId="2" borderId="0" xfId="8" applyNumberFormat="1" applyFont="1" applyFill="1" applyBorder="1" applyAlignment="1" applyProtection="1">
      <alignment horizontal="center"/>
    </xf>
    <xf numFmtId="0" fontId="74" fillId="2" borderId="17" xfId="8" applyNumberFormat="1" applyFont="1" applyFill="1" applyBorder="1" applyAlignment="1" applyProtection="1">
      <alignment horizontal="center"/>
    </xf>
    <xf numFmtId="0" fontId="70" fillId="2" borderId="0" xfId="0" applyFont="1" applyFill="1" applyAlignment="1" applyProtection="1">
      <alignment vertical="center"/>
    </xf>
    <xf numFmtId="0" fontId="75" fillId="2" borderId="0" xfId="0" applyNumberFormat="1" applyFont="1" applyFill="1" applyBorder="1" applyAlignment="1" applyProtection="1">
      <alignment horizontal="right" vertical="center"/>
    </xf>
    <xf numFmtId="0" fontId="75" fillId="2" borderId="0" xfId="8" applyNumberFormat="1" applyFont="1" applyFill="1" applyBorder="1" applyAlignment="1" applyProtection="1">
      <alignment horizontal="right" vertical="center"/>
    </xf>
    <xf numFmtId="44" fontId="75" fillId="2" borderId="20" xfId="10" applyFont="1" applyFill="1" applyBorder="1" applyAlignment="1" applyProtection="1">
      <alignment horizontal="center" vertical="center"/>
    </xf>
    <xf numFmtId="0" fontId="69" fillId="2" borderId="16" xfId="0" applyFont="1" applyFill="1" applyBorder="1" applyAlignment="1" applyProtection="1">
      <alignment horizontal="center" vertical="center" wrapText="1"/>
    </xf>
    <xf numFmtId="0" fontId="69" fillId="2" borderId="10" xfId="0" applyFont="1" applyFill="1" applyBorder="1" applyAlignment="1" applyProtection="1">
      <alignment horizontal="center" vertical="center"/>
    </xf>
    <xf numFmtId="0" fontId="69" fillId="2" borderId="10" xfId="0" applyFont="1" applyFill="1" applyBorder="1" applyAlignment="1" applyProtection="1">
      <alignment horizontal="center" vertical="center" wrapText="1"/>
    </xf>
    <xf numFmtId="0" fontId="75" fillId="2" borderId="20" xfId="8" applyNumberFormat="1" applyFont="1" applyFill="1" applyBorder="1" applyAlignment="1" applyProtection="1">
      <alignment horizontal="center" vertical="center"/>
    </xf>
    <xf numFmtId="0" fontId="74" fillId="2" borderId="17" xfId="8" quotePrefix="1" applyNumberFormat="1" applyFont="1" applyFill="1" applyBorder="1" applyAlignment="1" applyProtection="1">
      <alignment horizontal="center" vertical="center"/>
    </xf>
    <xf numFmtId="164" fontId="74" fillId="2" borderId="0" xfId="0" quotePrefix="1" applyNumberFormat="1" applyFont="1" applyFill="1" applyBorder="1" applyAlignment="1" applyProtection="1">
      <alignment horizontal="center" vertical="center"/>
    </xf>
    <xf numFmtId="9" fontId="58" fillId="2" borderId="0" xfId="8" quotePrefix="1" applyNumberFormat="1" applyFont="1" applyFill="1" applyBorder="1" applyAlignment="1" applyProtection="1">
      <alignment horizontal="center" vertical="center"/>
    </xf>
    <xf numFmtId="164" fontId="74" fillId="2" borderId="0" xfId="8" quotePrefix="1" applyNumberFormat="1" applyFont="1" applyFill="1" applyBorder="1" applyAlignment="1" applyProtection="1">
      <alignment horizontal="center" vertical="center"/>
    </xf>
    <xf numFmtId="164" fontId="74" fillId="2" borderId="17" xfId="8" quotePrefix="1" applyNumberFormat="1" applyFont="1" applyFill="1" applyBorder="1" applyAlignment="1" applyProtection="1">
      <alignment horizontal="center" vertical="center"/>
    </xf>
    <xf numFmtId="0" fontId="74" fillId="2" borderId="17" xfId="8" applyNumberFormat="1" applyFont="1" applyFill="1" applyBorder="1" applyAlignment="1" applyProtection="1">
      <alignment horizontal="center" vertical="center"/>
    </xf>
    <xf numFmtId="164" fontId="74" fillId="2" borderId="0" xfId="0" applyNumberFormat="1" applyFont="1" applyFill="1" applyBorder="1" applyAlignment="1" applyProtection="1">
      <alignment horizontal="center" vertical="center"/>
    </xf>
    <xf numFmtId="9" fontId="58" fillId="2" borderId="0" xfId="8" applyNumberFormat="1" applyFont="1" applyFill="1" applyBorder="1" applyAlignment="1" applyProtection="1">
      <alignment horizontal="center" vertical="center"/>
    </xf>
    <xf numFmtId="164" fontId="74" fillId="2" borderId="0" xfId="8" applyNumberFormat="1" applyFont="1" applyFill="1" applyBorder="1" applyAlignment="1" applyProtection="1">
      <alignment horizontal="center" vertical="center"/>
    </xf>
    <xf numFmtId="164" fontId="74" fillId="2" borderId="17" xfId="8" applyNumberFormat="1" applyFont="1" applyFill="1" applyBorder="1" applyAlignment="1" applyProtection="1">
      <alignment horizontal="center" vertical="center"/>
    </xf>
    <xf numFmtId="0" fontId="70" fillId="2" borderId="0" xfId="0" applyFont="1" applyFill="1" applyAlignment="1" applyProtection="1">
      <alignment horizontal="center" vertical="center"/>
    </xf>
    <xf numFmtId="0" fontId="40" fillId="2" borderId="17" xfId="8" applyNumberFormat="1" applyFont="1" applyFill="1" applyBorder="1" applyAlignment="1" applyProtection="1">
      <alignment horizontal="center"/>
    </xf>
    <xf numFmtId="0" fontId="43" fillId="2" borderId="0" xfId="0" applyFont="1" applyFill="1" applyProtection="1"/>
    <xf numFmtId="0" fontId="58" fillId="2" borderId="7" xfId="0" applyNumberFormat="1" applyFont="1" applyFill="1" applyBorder="1" applyAlignment="1" applyProtection="1">
      <alignment horizontal="center"/>
    </xf>
    <xf numFmtId="0" fontId="0" fillId="3" borderId="0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2" fillId="3" borderId="0" xfId="4" applyFont="1" applyFill="1" applyBorder="1" applyProtection="1">
      <protection hidden="1"/>
    </xf>
    <xf numFmtId="49" fontId="2" fillId="3" borderId="0" xfId="4" applyNumberFormat="1" applyFont="1" applyFill="1" applyBorder="1" applyProtection="1">
      <protection hidden="1"/>
    </xf>
    <xf numFmtId="0" fontId="0" fillId="2" borderId="0" xfId="0" applyFill="1" applyProtection="1">
      <protection hidden="1"/>
    </xf>
    <xf numFmtId="0" fontId="69" fillId="3" borderId="0" xfId="0" applyFont="1" applyFill="1" applyBorder="1" applyAlignment="1" applyProtection="1">
      <alignment horizontal="right" vertical="center"/>
      <protection hidden="1"/>
    </xf>
    <xf numFmtId="0" fontId="69" fillId="2" borderId="0" xfId="0" applyFont="1" applyFill="1" applyBorder="1" applyAlignment="1" applyProtection="1">
      <alignment horizontal="right" vertical="center"/>
      <protection hidden="1"/>
    </xf>
    <xf numFmtId="0" fontId="40" fillId="3" borderId="0" xfId="0" applyNumberFormat="1" applyFont="1" applyFill="1" applyBorder="1" applyAlignment="1" applyProtection="1">
      <alignment vertical="top" wrapText="1"/>
      <protection hidden="1"/>
    </xf>
    <xf numFmtId="0" fontId="65" fillId="3" borderId="0" xfId="2" applyFont="1" applyFill="1" applyAlignment="1" applyProtection="1">
      <protection hidden="1"/>
    </xf>
    <xf numFmtId="0" fontId="70" fillId="2" borderId="1" xfId="0" applyFont="1" applyFill="1" applyBorder="1" applyAlignment="1" applyProtection="1">
      <alignment horizontal="left" vertical="top"/>
      <protection hidden="1"/>
    </xf>
    <xf numFmtId="0" fontId="70" fillId="2" borderId="2" xfId="0" applyFont="1" applyFill="1" applyBorder="1" applyProtection="1">
      <protection hidden="1"/>
    </xf>
    <xf numFmtId="0" fontId="70" fillId="2" borderId="3" xfId="0" applyFont="1" applyFill="1" applyBorder="1" applyProtection="1">
      <protection hidden="1"/>
    </xf>
    <xf numFmtId="0" fontId="70" fillId="2" borderId="4" xfId="0" applyFont="1" applyFill="1" applyBorder="1" applyProtection="1">
      <protection hidden="1"/>
    </xf>
    <xf numFmtId="0" fontId="70" fillId="2" borderId="0" xfId="0" applyFont="1" applyFill="1" applyProtection="1">
      <protection hidden="1"/>
    </xf>
    <xf numFmtId="0" fontId="73" fillId="3" borderId="0" xfId="0" applyFont="1" applyFill="1" applyBorder="1" applyAlignment="1" applyProtection="1">
      <alignment horizontal="right" vertical="top" wrapText="1"/>
      <protection hidden="1"/>
    </xf>
    <xf numFmtId="0" fontId="70" fillId="2" borderId="4" xfId="0" applyFont="1" applyFill="1" applyBorder="1" applyAlignment="1" applyProtection="1">
      <alignment horizontal="left" vertical="center"/>
      <protection hidden="1"/>
    </xf>
    <xf numFmtId="0" fontId="70" fillId="2" borderId="0" xfId="0" applyFont="1" applyFill="1" applyBorder="1" applyProtection="1">
      <protection hidden="1"/>
    </xf>
    <xf numFmtId="0" fontId="70" fillId="2" borderId="5" xfId="0" applyFont="1" applyFill="1" applyBorder="1" applyProtection="1">
      <protection hidden="1"/>
    </xf>
    <xf numFmtId="0" fontId="70" fillId="2" borderId="6" xfId="0" applyFont="1" applyFill="1" applyBorder="1" applyProtection="1">
      <protection hidden="1"/>
    </xf>
    <xf numFmtId="0" fontId="39" fillId="2" borderId="0" xfId="0" applyFont="1" applyFill="1" applyBorder="1" applyProtection="1">
      <protection hidden="1"/>
    </xf>
    <xf numFmtId="0" fontId="54" fillId="6" borderId="0" xfId="1" applyFont="1" applyFill="1" applyBorder="1" applyAlignment="1">
      <alignment horizontal="center" vertical="center" textRotation="90"/>
    </xf>
    <xf numFmtId="49" fontId="66" fillId="2" borderId="0" xfId="1" applyNumberFormat="1" applyFont="1" applyFill="1" applyAlignment="1">
      <alignment horizontal="right" vertical="center"/>
    </xf>
    <xf numFmtId="0" fontId="66" fillId="3" borderId="0" xfId="1" applyFont="1" applyFill="1" applyAlignment="1">
      <alignment horizontal="right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47" fillId="6" borderId="0" xfId="0" applyFont="1" applyFill="1" applyBorder="1" applyAlignment="1">
      <alignment horizontal="left"/>
    </xf>
    <xf numFmtId="0" fontId="17" fillId="3" borderId="15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0" fontId="22" fillId="6" borderId="14" xfId="0" applyFont="1" applyFill="1" applyBorder="1" applyAlignment="1">
      <alignment horizontal="center" vertical="center"/>
    </xf>
    <xf numFmtId="0" fontId="0" fillId="4" borderId="21" xfId="1" applyFont="1" applyFill="1" applyBorder="1" applyAlignment="1">
      <alignment horizontal="left" vertical="center" wrapText="1"/>
    </xf>
    <xf numFmtId="0" fontId="80" fillId="6" borderId="14" xfId="0" applyFont="1" applyFill="1" applyBorder="1" applyAlignment="1">
      <alignment horizontal="center" vertical="center"/>
    </xf>
    <xf numFmtId="0" fontId="80" fillId="6" borderId="14" xfId="0" applyFont="1" applyFill="1" applyBorder="1" applyAlignment="1">
      <alignment horizontal="left" vertical="center"/>
    </xf>
    <xf numFmtId="0" fontId="80" fillId="6" borderId="14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left"/>
    </xf>
    <xf numFmtId="0" fontId="80" fillId="6" borderId="14" xfId="0" applyFont="1" applyFill="1" applyBorder="1" applyAlignment="1">
      <alignment horizontal="center" vertical="center" wrapText="1"/>
    </xf>
    <xf numFmtId="0" fontId="47" fillId="6" borderId="25" xfId="0" applyFont="1" applyFill="1" applyBorder="1" applyAlignment="1">
      <alignment horizontal="left"/>
    </xf>
    <xf numFmtId="0" fontId="47" fillId="6" borderId="26" xfId="0" applyFont="1" applyFill="1" applyBorder="1" applyAlignment="1"/>
    <xf numFmtId="0" fontId="47" fillId="6" borderId="27" xfId="0" applyFont="1" applyFill="1" applyBorder="1" applyAlignment="1"/>
    <xf numFmtId="0" fontId="47" fillId="6" borderId="27" xfId="0" applyFont="1" applyFill="1" applyBorder="1" applyAlignment="1">
      <alignment horizontal="left"/>
    </xf>
    <xf numFmtId="0" fontId="23" fillId="6" borderId="27" xfId="0" applyFont="1" applyFill="1" applyBorder="1" applyAlignment="1">
      <alignment horizontal="center"/>
    </xf>
    <xf numFmtId="0" fontId="0" fillId="6" borderId="27" xfId="0" applyFill="1" applyBorder="1" applyAlignment="1">
      <alignment vertical="center" wrapText="1"/>
    </xf>
    <xf numFmtId="0" fontId="26" fillId="6" borderId="28" xfId="0" applyFont="1" applyFill="1" applyBorder="1" applyAlignment="1">
      <alignment horizontal="left" vertical="center"/>
    </xf>
    <xf numFmtId="0" fontId="27" fillId="6" borderId="28" xfId="0" applyFont="1" applyFill="1" applyBorder="1" applyAlignment="1">
      <alignment horizontal="left" vertical="center" wrapText="1"/>
    </xf>
    <xf numFmtId="0" fontId="28" fillId="6" borderId="28" xfId="0" applyFont="1" applyFill="1" applyBorder="1" applyAlignment="1">
      <alignment horizontal="left" vertical="center" wrapText="1"/>
    </xf>
    <xf numFmtId="0" fontId="0" fillId="6" borderId="28" xfId="0" applyFill="1" applyBorder="1" applyAlignment="1">
      <alignment horizontal="left" vertical="center"/>
    </xf>
    <xf numFmtId="0" fontId="82" fillId="6" borderId="28" xfId="0" applyFont="1" applyFill="1" applyBorder="1" applyAlignment="1">
      <alignment horizontal="center" vertical="center" wrapText="1"/>
    </xf>
    <xf numFmtId="0" fontId="82" fillId="6" borderId="28" xfId="0" applyFont="1" applyFill="1" applyBorder="1" applyAlignment="1">
      <alignment horizontal="center" vertical="center"/>
    </xf>
    <xf numFmtId="0" fontId="83" fillId="6" borderId="28" xfId="0" applyFont="1" applyFill="1" applyBorder="1" applyAlignment="1">
      <alignment horizontal="center" vertical="center" wrapText="1"/>
    </xf>
    <xf numFmtId="0" fontId="0" fillId="6" borderId="28" xfId="0" applyFill="1" applyBorder="1" applyAlignment="1"/>
    <xf numFmtId="0" fontId="0" fillId="6" borderId="28" xfId="0" applyFill="1" applyBorder="1" applyAlignment="1">
      <alignment horizontal="left"/>
    </xf>
    <xf numFmtId="0" fontId="29" fillId="6" borderId="28" xfId="0" applyFont="1" applyFill="1" applyBorder="1" applyAlignment="1">
      <alignment horizontal="left"/>
    </xf>
    <xf numFmtId="0" fontId="80" fillId="6" borderId="28" xfId="0" applyFont="1" applyFill="1" applyBorder="1" applyAlignment="1">
      <alignment horizontal="center" vertical="center"/>
    </xf>
    <xf numFmtId="0" fontId="80" fillId="6" borderId="28" xfId="0" applyFont="1" applyFill="1" applyBorder="1" applyAlignment="1">
      <alignment horizontal="left" vertical="center"/>
    </xf>
    <xf numFmtId="0" fontId="80" fillId="6" borderId="14" xfId="0" applyFont="1" applyFill="1" applyBorder="1" applyAlignment="1">
      <alignment horizontal="center" vertical="center"/>
    </xf>
    <xf numFmtId="0" fontId="35" fillId="6" borderId="28" xfId="0" applyFont="1" applyFill="1" applyBorder="1" applyAlignment="1">
      <alignment horizontal="center"/>
    </xf>
    <xf numFmtId="0" fontId="35" fillId="6" borderId="28" xfId="0" applyFont="1" applyFill="1" applyBorder="1" applyAlignment="1"/>
    <xf numFmtId="0" fontId="82" fillId="6" borderId="14" xfId="0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vertical="center" wrapText="1"/>
    </xf>
    <xf numFmtId="0" fontId="43" fillId="3" borderId="15" xfId="0" applyFont="1" applyFill="1" applyBorder="1" applyAlignment="1" applyProtection="1">
      <alignment vertical="center" wrapText="1"/>
    </xf>
    <xf numFmtId="0" fontId="43" fillId="3" borderId="0" xfId="0" applyFont="1" applyFill="1" applyBorder="1" applyAlignment="1" applyProtection="1">
      <alignment vertical="center" wrapText="1"/>
    </xf>
    <xf numFmtId="0" fontId="51" fillId="6" borderId="28" xfId="0" applyFont="1" applyFill="1" applyBorder="1" applyAlignment="1">
      <alignment horizontal="center" wrapText="1"/>
    </xf>
    <xf numFmtId="0" fontId="51" fillId="6" borderId="28" xfId="0" applyFont="1" applyFill="1" applyBorder="1" applyAlignment="1">
      <alignment wrapText="1"/>
    </xf>
    <xf numFmtId="0" fontId="84" fillId="6" borderId="28" xfId="0" applyFont="1" applyFill="1" applyBorder="1" applyAlignment="1">
      <alignment horizontal="center" vertical="center" wrapText="1"/>
    </xf>
    <xf numFmtId="0" fontId="51" fillId="6" borderId="28" xfId="0" applyFont="1" applyFill="1" applyBorder="1" applyAlignment="1">
      <alignment horizontal="center" vertical="center" wrapText="1"/>
    </xf>
    <xf numFmtId="0" fontId="14" fillId="6" borderId="28" xfId="0" applyFont="1" applyFill="1" applyBorder="1" applyAlignment="1"/>
    <xf numFmtId="0" fontId="28" fillId="6" borderId="28" xfId="0" applyFont="1" applyFill="1" applyBorder="1" applyAlignment="1">
      <alignment wrapText="1"/>
    </xf>
    <xf numFmtId="0" fontId="85" fillId="6" borderId="28" xfId="0" applyFont="1" applyFill="1" applyBorder="1" applyAlignment="1">
      <alignment horizontal="center" vertical="center" wrapText="1"/>
    </xf>
    <xf numFmtId="0" fontId="28" fillId="6" borderId="28" xfId="0" applyFont="1" applyFill="1" applyBorder="1" applyAlignment="1">
      <alignment horizontal="center" vertical="center" wrapText="1"/>
    </xf>
    <xf numFmtId="0" fontId="33" fillId="6" borderId="28" xfId="0" applyFont="1" applyFill="1" applyBorder="1" applyAlignment="1">
      <alignment horizontal="center" vertical="center"/>
    </xf>
    <xf numFmtId="0" fontId="2" fillId="2" borderId="0" xfId="1" applyFont="1" applyFill="1" applyBorder="1"/>
    <xf numFmtId="0" fontId="1" fillId="3" borderId="0" xfId="1" applyFont="1" applyFill="1"/>
    <xf numFmtId="0" fontId="1" fillId="3" borderId="0" xfId="1" applyFill="1"/>
    <xf numFmtId="0" fontId="1" fillId="3" borderId="0" xfId="1" applyFill="1" applyBorder="1"/>
    <xf numFmtId="0" fontId="6" fillId="3" borderId="0" xfId="1" applyFont="1" applyFill="1"/>
    <xf numFmtId="49" fontId="3" fillId="2" borderId="0" xfId="1" applyNumberFormat="1" applyFont="1" applyFill="1" applyBorder="1"/>
    <xf numFmtId="49" fontId="3" fillId="2" borderId="0" xfId="1" applyNumberFormat="1" applyFont="1" applyFill="1" applyBorder="1" applyAlignment="1">
      <alignment horizontal="left" vertical="center"/>
    </xf>
    <xf numFmtId="0" fontId="1" fillId="3" borderId="0" xfId="1" applyFill="1" applyAlignment="1">
      <alignment vertical="center"/>
    </xf>
    <xf numFmtId="0" fontId="42" fillId="3" borderId="0" xfId="0" applyFont="1" applyFill="1" applyBorder="1" applyAlignment="1">
      <alignment horizontal="left"/>
    </xf>
    <xf numFmtId="49" fontId="79" fillId="2" borderId="0" xfId="1" applyNumberFormat="1" applyFont="1" applyFill="1" applyAlignment="1">
      <alignment vertical="center"/>
    </xf>
    <xf numFmtId="0" fontId="5" fillId="2" borderId="10" xfId="1" applyFont="1" applyFill="1" applyBorder="1" applyAlignment="1"/>
    <xf numFmtId="14" fontId="43" fillId="3" borderId="3" xfId="1" applyNumberFormat="1" applyFont="1" applyFill="1" applyBorder="1" applyAlignment="1">
      <alignment vertical="center"/>
    </xf>
    <xf numFmtId="0" fontId="43" fillId="3" borderId="8" xfId="1" applyFont="1" applyFill="1" applyBorder="1" applyAlignment="1">
      <alignment vertical="center"/>
    </xf>
    <xf numFmtId="0" fontId="0" fillId="6" borderId="13" xfId="0" applyFill="1" applyBorder="1" applyAlignment="1"/>
    <xf numFmtId="49" fontId="59" fillId="3" borderId="0" xfId="2" applyNumberFormat="1" applyFont="1" applyFill="1" applyBorder="1" applyAlignment="1" applyProtection="1">
      <alignment vertical="top"/>
    </xf>
    <xf numFmtId="0" fontId="0" fillId="3" borderId="0" xfId="0" quotePrefix="1" applyFill="1" applyAlignment="1">
      <alignment vertical="top"/>
    </xf>
    <xf numFmtId="0" fontId="49" fillId="3" borderId="0" xfId="0" quotePrefix="1" applyFont="1" applyFill="1" applyAlignment="1">
      <alignment vertical="center"/>
    </xf>
    <xf numFmtId="0" fontId="0" fillId="3" borderId="0" xfId="0" applyFill="1" applyAlignment="1">
      <alignment vertical="top"/>
    </xf>
    <xf numFmtId="49" fontId="49" fillId="3" borderId="0" xfId="2" applyNumberFormat="1" applyFont="1" applyFill="1" applyBorder="1" applyAlignment="1" applyProtection="1">
      <alignment vertical="top"/>
    </xf>
    <xf numFmtId="0" fontId="48" fillId="3" borderId="0" xfId="0" applyFont="1" applyFill="1" applyBorder="1" applyAlignment="1">
      <alignment vertical="top"/>
    </xf>
    <xf numFmtId="0" fontId="46" fillId="6" borderId="14" xfId="0" applyFont="1" applyFill="1" applyBorder="1" applyAlignment="1"/>
    <xf numFmtId="0" fontId="45" fillId="6" borderId="28" xfId="0" applyFont="1" applyFill="1" applyBorder="1" applyAlignment="1">
      <alignment vertical="center"/>
    </xf>
    <xf numFmtId="49" fontId="3" fillId="2" borderId="5" xfId="1" applyNumberFormat="1" applyFont="1" applyFill="1" applyBorder="1"/>
    <xf numFmtId="0" fontId="29" fillId="6" borderId="28" xfId="0" applyFont="1" applyFill="1" applyBorder="1" applyAlignment="1">
      <alignment vertical="center"/>
    </xf>
    <xf numFmtId="14" fontId="43" fillId="3" borderId="0" xfId="1" applyNumberFormat="1" applyFont="1" applyFill="1" applyBorder="1" applyAlignment="1">
      <alignment vertical="center"/>
    </xf>
    <xf numFmtId="0" fontId="43" fillId="3" borderId="0" xfId="1" applyFont="1" applyFill="1" applyBorder="1" applyAlignment="1">
      <alignment vertical="center"/>
    </xf>
    <xf numFmtId="0" fontId="47" fillId="6" borderId="29" xfId="0" applyFont="1" applyFill="1" applyBorder="1" applyAlignment="1">
      <alignment horizontal="left"/>
    </xf>
    <xf numFmtId="0" fontId="28" fillId="6" borderId="15" xfId="0" applyFont="1" applyFill="1" applyBorder="1" applyAlignment="1">
      <alignment horizontal="left" vertical="center" wrapText="1"/>
    </xf>
    <xf numFmtId="0" fontId="83" fillId="6" borderId="14" xfId="0" applyFont="1" applyFill="1" applyBorder="1" applyAlignment="1">
      <alignment horizontal="center" vertical="center" wrapText="1"/>
    </xf>
    <xf numFmtId="0" fontId="35" fillId="6" borderId="15" xfId="0" applyFont="1" applyFill="1" applyBorder="1" applyAlignment="1">
      <alignment horizontal="center"/>
    </xf>
    <xf numFmtId="0" fontId="85" fillId="6" borderId="14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wrapText="1"/>
    </xf>
    <xf numFmtId="0" fontId="44" fillId="6" borderId="28" xfId="0" applyFont="1" applyFill="1" applyBorder="1" applyAlignment="1">
      <alignment vertical="center"/>
    </xf>
    <xf numFmtId="0" fontId="0" fillId="5" borderId="21" xfId="1" applyFont="1" applyFill="1" applyBorder="1" applyAlignment="1">
      <alignment vertical="center" wrapText="1"/>
    </xf>
    <xf numFmtId="0" fontId="0" fillId="3" borderId="0" xfId="0" applyFill="1" applyAlignment="1" applyProtection="1">
      <protection hidden="1"/>
    </xf>
    <xf numFmtId="0" fontId="1" fillId="3" borderId="0" xfId="1" applyFill="1" applyAlignment="1" applyProtection="1">
      <protection hidden="1"/>
    </xf>
    <xf numFmtId="0" fontId="0" fillId="3" borderId="0" xfId="0" applyFill="1" applyBorder="1" applyAlignment="1" applyProtection="1">
      <protection hidden="1"/>
    </xf>
    <xf numFmtId="0" fontId="0" fillId="3" borderId="0" xfId="0" applyFill="1" applyBorder="1" applyAlignment="1" applyProtection="1"/>
    <xf numFmtId="0" fontId="0" fillId="3" borderId="0" xfId="0" applyFill="1" applyAlignment="1" applyProtection="1">
      <alignment wrapText="1"/>
    </xf>
    <xf numFmtId="0" fontId="1" fillId="3" borderId="0" xfId="1" applyFill="1" applyBorder="1" applyAlignment="1" applyProtection="1"/>
    <xf numFmtId="0" fontId="1" fillId="3" borderId="0" xfId="1" applyFill="1" applyAlignment="1" applyProtection="1"/>
    <xf numFmtId="0" fontId="6" fillId="3" borderId="0" xfId="1" applyFont="1" applyFill="1" applyAlignment="1" applyProtection="1"/>
    <xf numFmtId="0" fontId="0" fillId="3" borderId="0" xfId="0" applyFill="1" applyAlignment="1" applyProtection="1"/>
    <xf numFmtId="49" fontId="2" fillId="3" borderId="0" xfId="1" applyNumberFormat="1" applyFont="1" applyFill="1" applyBorder="1" applyAlignment="1" applyProtection="1">
      <alignment horizontal="left"/>
    </xf>
    <xf numFmtId="0" fontId="12" fillId="3" borderId="0" xfId="1" applyFont="1" applyFill="1" applyAlignment="1" applyProtection="1"/>
    <xf numFmtId="0" fontId="80" fillId="6" borderId="28" xfId="0" applyFont="1" applyFill="1" applyBorder="1" applyAlignment="1">
      <alignment horizontal="center" vertical="center" wrapText="1"/>
    </xf>
    <xf numFmtId="0" fontId="80" fillId="6" borderId="14" xfId="0" applyFont="1" applyFill="1" applyBorder="1" applyAlignment="1">
      <alignment horizontal="center" vertical="center"/>
    </xf>
    <xf numFmtId="0" fontId="88" fillId="6" borderId="28" xfId="0" applyFont="1" applyFill="1" applyBorder="1" applyAlignment="1">
      <alignment horizontal="center" vertical="center"/>
    </xf>
    <xf numFmtId="0" fontId="88" fillId="6" borderId="28" xfId="0" applyFont="1" applyFill="1" applyBorder="1" applyAlignment="1">
      <alignment horizontal="center" vertical="center" wrapText="1"/>
    </xf>
    <xf numFmtId="0" fontId="55" fillId="3" borderId="0" xfId="1" applyFont="1" applyFill="1" applyBorder="1" applyAlignment="1">
      <alignment horizontal="center"/>
    </xf>
    <xf numFmtId="0" fontId="69" fillId="2" borderId="0" xfId="0" applyNumberFormat="1" applyFont="1" applyFill="1" applyBorder="1" applyAlignment="1" applyProtection="1">
      <alignment wrapText="1"/>
    </xf>
    <xf numFmtId="0" fontId="74" fillId="2" borderId="0" xfId="0" applyNumberFormat="1" applyFont="1" applyFill="1" applyBorder="1" applyAlignment="1" applyProtection="1">
      <alignment wrapText="1"/>
    </xf>
    <xf numFmtId="0" fontId="74" fillId="2" borderId="0" xfId="0" applyNumberFormat="1" applyFont="1" applyFill="1" applyBorder="1" applyAlignment="1" applyProtection="1">
      <alignment vertical="top"/>
    </xf>
    <xf numFmtId="0" fontId="74" fillId="2" borderId="0" xfId="0" applyNumberFormat="1" applyFont="1" applyFill="1" applyBorder="1" applyAlignment="1" applyProtection="1">
      <alignment vertical="top" wrapText="1"/>
    </xf>
    <xf numFmtId="0" fontId="74" fillId="2" borderId="0" xfId="0" applyNumberFormat="1" applyFont="1" applyFill="1" applyBorder="1" applyAlignment="1" applyProtection="1">
      <alignment horizontal="left" vertical="top"/>
    </xf>
    <xf numFmtId="0" fontId="19" fillId="5" borderId="0" xfId="0" applyFont="1" applyFill="1" applyBorder="1" applyAlignment="1">
      <alignment horizontal="center" vertical="center" wrapText="1"/>
    </xf>
    <xf numFmtId="0" fontId="54" fillId="6" borderId="0" xfId="1" applyFont="1" applyFill="1" applyBorder="1" applyAlignment="1">
      <alignment horizontal="center" vertical="center" textRotation="90"/>
    </xf>
    <xf numFmtId="49" fontId="66" fillId="3" borderId="0" xfId="1" applyNumberFormat="1" applyFont="1" applyFill="1" applyAlignment="1">
      <alignment horizontal="right" vertical="center"/>
    </xf>
    <xf numFmtId="49" fontId="66" fillId="3" borderId="5" xfId="1" applyNumberFormat="1" applyFont="1" applyFill="1" applyBorder="1" applyAlignment="1">
      <alignment horizontal="right" vertical="center"/>
    </xf>
    <xf numFmtId="0" fontId="66" fillId="3" borderId="0" xfId="1" applyFont="1" applyFill="1" applyAlignment="1">
      <alignment horizontal="right" vertical="center"/>
    </xf>
    <xf numFmtId="0" fontId="66" fillId="3" borderId="5" xfId="1" applyFont="1" applyFill="1" applyBorder="1" applyAlignment="1">
      <alignment horizontal="right" vertical="center"/>
    </xf>
    <xf numFmtId="0" fontId="86" fillId="3" borderId="15" xfId="0" applyFont="1" applyFill="1" applyBorder="1" applyAlignment="1">
      <alignment horizontal="center" vertical="center"/>
    </xf>
    <xf numFmtId="164" fontId="42" fillId="7" borderId="9" xfId="1" applyNumberFormat="1" applyFont="1" applyFill="1" applyBorder="1" applyAlignment="1">
      <alignment vertical="center"/>
    </xf>
    <xf numFmtId="164" fontId="42" fillId="7" borderId="10" xfId="1" applyNumberFormat="1" applyFont="1" applyFill="1" applyBorder="1" applyAlignment="1">
      <alignment vertical="center"/>
    </xf>
    <xf numFmtId="164" fontId="42" fillId="7" borderId="11" xfId="1" applyNumberFormat="1" applyFont="1" applyFill="1" applyBorder="1" applyAlignment="1">
      <alignment vertical="center"/>
    </xf>
    <xf numFmtId="164" fontId="43" fillId="7" borderId="9" xfId="1" applyNumberFormat="1" applyFont="1" applyFill="1" applyBorder="1" applyAlignment="1">
      <alignment vertical="center"/>
    </xf>
    <xf numFmtId="164" fontId="43" fillId="7" borderId="10" xfId="1" applyNumberFormat="1" applyFont="1" applyFill="1" applyBorder="1" applyAlignment="1">
      <alignment vertical="center"/>
    </xf>
    <xf numFmtId="164" fontId="43" fillId="7" borderId="11" xfId="1" applyNumberFormat="1" applyFont="1" applyFill="1" applyBorder="1" applyAlignment="1">
      <alignment vertical="center"/>
    </xf>
    <xf numFmtId="0" fontId="87" fillId="6" borderId="14" xfId="0" applyFont="1" applyFill="1" applyBorder="1" applyAlignment="1">
      <alignment horizontal="left"/>
    </xf>
    <xf numFmtId="0" fontId="31" fillId="3" borderId="0" xfId="0" applyFont="1" applyFill="1" applyBorder="1" applyAlignment="1">
      <alignment horizontal="center" vertical="center" wrapText="1"/>
    </xf>
    <xf numFmtId="0" fontId="31" fillId="3" borderId="28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81" fillId="0" borderId="15" xfId="0" applyFont="1" applyFill="1" applyBorder="1" applyAlignment="1">
      <alignment horizontal="center" vertical="center"/>
    </xf>
    <xf numFmtId="0" fontId="81" fillId="0" borderId="0" xfId="0" applyFont="1" applyFill="1" applyBorder="1" applyAlignment="1">
      <alignment horizontal="center" vertical="center"/>
    </xf>
    <xf numFmtId="0" fontId="81" fillId="0" borderId="14" xfId="0" applyFont="1" applyFill="1" applyBorder="1" applyAlignment="1">
      <alignment horizontal="center" vertical="center"/>
    </xf>
    <xf numFmtId="0" fontId="37" fillId="3" borderId="15" xfId="0" applyFont="1" applyFill="1" applyBorder="1" applyAlignment="1">
      <alignment horizontal="center" vertical="center"/>
    </xf>
    <xf numFmtId="0" fontId="53" fillId="3" borderId="15" xfId="0" applyFont="1" applyFill="1" applyBorder="1" applyAlignment="1">
      <alignment horizontal="center" vertical="center"/>
    </xf>
    <xf numFmtId="49" fontId="66" fillId="3" borderId="0" xfId="1" applyNumberFormat="1" applyFont="1" applyFill="1" applyBorder="1" applyAlignment="1">
      <alignment horizontal="center" vertical="center"/>
    </xf>
    <xf numFmtId="49" fontId="66" fillId="2" borderId="0" xfId="1" applyNumberFormat="1" applyFont="1" applyFill="1" applyAlignment="1">
      <alignment horizontal="right" vertical="center"/>
    </xf>
    <xf numFmtId="49" fontId="66" fillId="2" borderId="5" xfId="1" applyNumberFormat="1" applyFont="1" applyFill="1" applyBorder="1" applyAlignment="1">
      <alignment horizontal="right" vertical="center"/>
    </xf>
    <xf numFmtId="0" fontId="15" fillId="3" borderId="15" xfId="0" applyFont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left" vertical="top" wrapText="1"/>
    </xf>
    <xf numFmtId="0" fontId="15" fillId="3" borderId="0" xfId="0" applyFont="1" applyFill="1" applyBorder="1" applyAlignment="1" applyProtection="1">
      <alignment horizontal="left" vertical="center" wrapText="1"/>
    </xf>
    <xf numFmtId="49" fontId="42" fillId="2" borderId="1" xfId="1" applyNumberFormat="1" applyFont="1" applyFill="1" applyBorder="1" applyAlignment="1">
      <alignment horizontal="center" vertical="center" wrapText="1"/>
    </xf>
    <xf numFmtId="49" fontId="42" fillId="2" borderId="2" xfId="1" applyNumberFormat="1" applyFont="1" applyFill="1" applyBorder="1" applyAlignment="1">
      <alignment horizontal="center" vertical="center" wrapText="1"/>
    </xf>
    <xf numFmtId="49" fontId="42" fillId="2" borderId="6" xfId="1" applyNumberFormat="1" applyFont="1" applyFill="1" applyBorder="1" applyAlignment="1">
      <alignment horizontal="center" vertical="center" wrapText="1"/>
    </xf>
    <xf numFmtId="49" fontId="42" fillId="2" borderId="7" xfId="1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 applyProtection="1">
      <alignment horizontal="left" vertical="center"/>
    </xf>
    <xf numFmtId="0" fontId="43" fillId="5" borderId="15" xfId="0" applyFont="1" applyFill="1" applyBorder="1" applyAlignment="1" applyProtection="1">
      <alignment horizontal="left" vertical="center" wrapText="1"/>
      <protection locked="0"/>
    </xf>
    <xf numFmtId="0" fontId="43" fillId="5" borderId="0" xfId="0" applyFont="1" applyFill="1" applyBorder="1" applyAlignment="1" applyProtection="1">
      <alignment horizontal="left" vertical="center" wrapText="1"/>
      <protection locked="0"/>
    </xf>
    <xf numFmtId="0" fontId="15" fillId="3" borderId="0" xfId="0" applyFont="1" applyFill="1" applyBorder="1" applyAlignment="1" applyProtection="1">
      <alignment horizontal="center" vertical="center"/>
    </xf>
    <xf numFmtId="0" fontId="43" fillId="5" borderId="0" xfId="0" applyFont="1" applyFill="1" applyBorder="1" applyAlignment="1" applyProtection="1">
      <alignment horizontal="center" vertical="center" wrapText="1"/>
      <protection locked="0"/>
    </xf>
    <xf numFmtId="0" fontId="55" fillId="3" borderId="0" xfId="1" applyFont="1" applyFill="1" applyBorder="1" applyAlignment="1">
      <alignment horizontal="center"/>
    </xf>
    <xf numFmtId="49" fontId="79" fillId="2" borderId="0" xfId="1" applyNumberFormat="1" applyFont="1" applyFill="1" applyAlignment="1">
      <alignment horizontal="center" vertical="center"/>
    </xf>
    <xf numFmtId="49" fontId="66" fillId="2" borderId="0" xfId="1" applyNumberFormat="1" applyFont="1" applyFill="1" applyBorder="1" applyAlignment="1">
      <alignment horizontal="right" vertical="center"/>
    </xf>
    <xf numFmtId="49" fontId="79" fillId="2" borderId="0" xfId="1" applyNumberFormat="1" applyFont="1" applyFill="1" applyAlignment="1">
      <alignment horizontal="right" vertical="center"/>
    </xf>
    <xf numFmtId="0" fontId="78" fillId="6" borderId="0" xfId="1" applyFont="1" applyFill="1" applyBorder="1" applyAlignment="1">
      <alignment horizontal="left" vertical="center"/>
    </xf>
    <xf numFmtId="0" fontId="66" fillId="5" borderId="9" xfId="1" applyNumberFormat="1" applyFont="1" applyFill="1" applyBorder="1" applyAlignment="1" applyProtection="1">
      <alignment horizontal="center" vertical="center" wrapText="1"/>
      <protection locked="0"/>
    </xf>
    <xf numFmtId="0" fontId="66" fillId="5" borderId="10" xfId="1" applyNumberFormat="1" applyFont="1" applyFill="1" applyBorder="1" applyAlignment="1" applyProtection="1">
      <alignment horizontal="center" vertical="center" wrapText="1"/>
      <protection locked="0"/>
    </xf>
    <xf numFmtId="0" fontId="66" fillId="5" borderId="11" xfId="1" applyNumberFormat="1" applyFont="1" applyFill="1" applyBorder="1" applyAlignment="1" applyProtection="1">
      <alignment horizontal="center" vertical="center" wrapText="1"/>
      <protection locked="0"/>
    </xf>
    <xf numFmtId="0" fontId="46" fillId="6" borderId="28" xfId="0" applyFont="1" applyFill="1" applyBorder="1" applyAlignment="1">
      <alignment horizontal="left" vertical="center"/>
    </xf>
    <xf numFmtId="0" fontId="36" fillId="6" borderId="15" xfId="0" applyFont="1" applyFill="1" applyBorder="1" applyAlignment="1">
      <alignment horizontal="center" vertical="center"/>
    </xf>
    <xf numFmtId="0" fontId="36" fillId="6" borderId="14" xfId="0" applyFont="1" applyFill="1" applyBorder="1" applyAlignment="1">
      <alignment horizontal="center" vertical="center"/>
    </xf>
    <xf numFmtId="0" fontId="50" fillId="6" borderId="28" xfId="0" applyFont="1" applyFill="1" applyBorder="1" applyAlignment="1">
      <alignment horizontal="left" vertical="center"/>
    </xf>
    <xf numFmtId="0" fontId="47" fillId="6" borderId="27" xfId="0" applyFont="1" applyFill="1" applyBorder="1" applyAlignment="1">
      <alignment horizontal="left"/>
    </xf>
    <xf numFmtId="0" fontId="17" fillId="3" borderId="15" xfId="0" applyFont="1" applyFill="1" applyBorder="1" applyAlignment="1">
      <alignment horizontal="left" vertical="center" wrapText="1"/>
    </xf>
    <xf numFmtId="0" fontId="80" fillId="6" borderId="29" xfId="0" applyFont="1" applyFill="1" applyBorder="1" applyAlignment="1">
      <alignment horizontal="center" vertical="center"/>
    </xf>
    <xf numFmtId="0" fontId="80" fillId="6" borderId="14" xfId="0" applyFont="1" applyFill="1" applyBorder="1" applyAlignment="1">
      <alignment horizontal="center" vertical="center"/>
    </xf>
    <xf numFmtId="0" fontId="27" fillId="6" borderId="15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0" fontId="0" fillId="4" borderId="15" xfId="0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19" fillId="4" borderId="30" xfId="0" applyFont="1" applyFill="1" applyBorder="1" applyAlignment="1">
      <alignment horizontal="center" vertical="center" wrapText="1"/>
    </xf>
    <xf numFmtId="0" fontId="60" fillId="4" borderId="28" xfId="0" applyFont="1" applyFill="1" applyBorder="1" applyAlignment="1" applyProtection="1">
      <alignment horizontal="center" vertical="top" wrapText="1"/>
      <protection locked="0"/>
    </xf>
    <xf numFmtId="0" fontId="60" fillId="4" borderId="15" xfId="0" applyFont="1" applyFill="1" applyBorder="1" applyAlignment="1" applyProtection="1">
      <alignment horizontal="center" vertical="top" wrapText="1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28" xfId="0" applyFill="1" applyBorder="1" applyAlignment="1" applyProtection="1">
      <alignment horizontal="center"/>
      <protection locked="0"/>
    </xf>
    <xf numFmtId="0" fontId="19" fillId="5" borderId="30" xfId="0" applyFont="1" applyFill="1" applyBorder="1" applyAlignment="1">
      <alignment horizontal="center" wrapText="1"/>
    </xf>
    <xf numFmtId="0" fontId="60" fillId="4" borderId="0" xfId="0" applyFont="1" applyFill="1" applyBorder="1" applyAlignment="1" applyProtection="1">
      <alignment horizontal="center" vertical="top" wrapText="1"/>
      <protection locked="0"/>
    </xf>
    <xf numFmtId="0" fontId="43" fillId="4" borderId="28" xfId="0" applyFont="1" applyFill="1" applyBorder="1" applyAlignment="1" applyProtection="1">
      <alignment horizontal="center" vertical="center" wrapText="1"/>
      <protection locked="0"/>
    </xf>
    <xf numFmtId="0" fontId="62" fillId="7" borderId="9" xfId="1" applyFont="1" applyFill="1" applyBorder="1" applyAlignment="1">
      <alignment horizontal="left" vertical="center" wrapText="1"/>
    </xf>
    <xf numFmtId="0" fontId="62" fillId="7" borderId="11" xfId="1" applyFont="1" applyFill="1" applyBorder="1" applyAlignment="1">
      <alignment horizontal="left" vertical="center" wrapText="1"/>
    </xf>
    <xf numFmtId="0" fontId="56" fillId="5" borderId="9" xfId="2" applyNumberFormat="1" applyFont="1" applyFill="1" applyBorder="1" applyAlignment="1" applyProtection="1">
      <alignment horizontal="center" vertical="center" wrapText="1"/>
      <protection locked="0"/>
    </xf>
    <xf numFmtId="0" fontId="56" fillId="5" borderId="10" xfId="2" applyNumberFormat="1" applyFont="1" applyFill="1" applyBorder="1" applyAlignment="1" applyProtection="1">
      <alignment horizontal="center" vertical="center" wrapText="1"/>
      <protection locked="0"/>
    </xf>
    <xf numFmtId="0" fontId="56" fillId="5" borderId="11" xfId="2" applyNumberFormat="1" applyFont="1" applyFill="1" applyBorder="1" applyAlignment="1" applyProtection="1">
      <alignment horizontal="center" vertical="center" wrapText="1"/>
      <protection locked="0"/>
    </xf>
    <xf numFmtId="49" fontId="66" fillId="5" borderId="1" xfId="1" applyNumberFormat="1" applyFont="1" applyFill="1" applyBorder="1" applyAlignment="1" applyProtection="1">
      <alignment horizontal="center" vertical="center" wrapText="1"/>
      <protection locked="0"/>
    </xf>
    <xf numFmtId="49" fontId="66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66" fillId="5" borderId="3" xfId="1" applyNumberFormat="1" applyFont="1" applyFill="1" applyBorder="1" applyAlignment="1" applyProtection="1">
      <alignment horizontal="center" vertical="center" wrapText="1"/>
      <protection locked="0"/>
    </xf>
    <xf numFmtId="49" fontId="66" fillId="5" borderId="4" xfId="1" applyNumberFormat="1" applyFont="1" applyFill="1" applyBorder="1" applyAlignment="1" applyProtection="1">
      <alignment horizontal="center" vertical="center" wrapText="1"/>
      <protection locked="0"/>
    </xf>
    <xf numFmtId="49" fontId="66" fillId="5" borderId="0" xfId="1" applyNumberFormat="1" applyFont="1" applyFill="1" applyBorder="1" applyAlignment="1" applyProtection="1">
      <alignment horizontal="center" vertical="center" wrapText="1"/>
      <protection locked="0"/>
    </xf>
    <xf numFmtId="49" fontId="66" fillId="5" borderId="5" xfId="1" applyNumberFormat="1" applyFont="1" applyFill="1" applyBorder="1" applyAlignment="1" applyProtection="1">
      <alignment horizontal="center" vertical="center" wrapText="1"/>
      <protection locked="0"/>
    </xf>
    <xf numFmtId="49" fontId="66" fillId="5" borderId="6" xfId="1" applyNumberFormat="1" applyFont="1" applyFill="1" applyBorder="1" applyAlignment="1" applyProtection="1">
      <alignment horizontal="center" vertical="center" wrapText="1"/>
      <protection locked="0"/>
    </xf>
    <xf numFmtId="49" fontId="66" fillId="5" borderId="7" xfId="1" applyNumberFormat="1" applyFont="1" applyFill="1" applyBorder="1" applyAlignment="1" applyProtection="1">
      <alignment horizontal="center" vertical="center" wrapText="1"/>
      <protection locked="0"/>
    </xf>
    <xf numFmtId="49" fontId="66" fillId="5" borderId="8" xfId="1" applyNumberFormat="1" applyFont="1" applyFill="1" applyBorder="1" applyAlignment="1" applyProtection="1">
      <alignment horizontal="center" vertical="center" wrapText="1"/>
      <protection locked="0"/>
    </xf>
    <xf numFmtId="0" fontId="43" fillId="7" borderId="9" xfId="1" applyNumberFormat="1" applyFont="1" applyFill="1" applyBorder="1" applyAlignment="1">
      <alignment horizontal="left" vertical="center"/>
    </xf>
    <xf numFmtId="0" fontId="43" fillId="7" borderId="10" xfId="1" applyNumberFormat="1" applyFont="1" applyFill="1" applyBorder="1" applyAlignment="1">
      <alignment horizontal="left" vertical="center"/>
    </xf>
    <xf numFmtId="0" fontId="43" fillId="7" borderId="11" xfId="1" applyNumberFormat="1" applyFont="1" applyFill="1" applyBorder="1" applyAlignment="1">
      <alignment horizontal="left" vertical="center"/>
    </xf>
    <xf numFmtId="0" fontId="43" fillId="5" borderId="9" xfId="1" applyNumberFormat="1" applyFont="1" applyFill="1" applyBorder="1" applyAlignment="1" applyProtection="1">
      <alignment horizontal="center" vertical="center" wrapText="1"/>
      <protection locked="0"/>
    </xf>
    <xf numFmtId="0" fontId="43" fillId="5" borderId="10" xfId="1" applyNumberFormat="1" applyFont="1" applyFill="1" applyBorder="1" applyAlignment="1" applyProtection="1">
      <alignment horizontal="center" vertical="center" wrapText="1"/>
      <protection locked="0"/>
    </xf>
    <xf numFmtId="0" fontId="43" fillId="5" borderId="11" xfId="1" applyNumberFormat="1" applyFont="1" applyFill="1" applyBorder="1" applyAlignment="1" applyProtection="1">
      <alignment horizontal="center" vertical="center" wrapText="1"/>
      <protection locked="0"/>
    </xf>
    <xf numFmtId="49" fontId="43" fillId="5" borderId="1" xfId="1" applyNumberFormat="1" applyFont="1" applyFill="1" applyBorder="1" applyAlignment="1" applyProtection="1">
      <alignment horizontal="center" vertical="center" wrapText="1"/>
      <protection locked="0"/>
    </xf>
    <xf numFmtId="49" fontId="43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43" fillId="5" borderId="3" xfId="1" applyNumberFormat="1" applyFont="1" applyFill="1" applyBorder="1" applyAlignment="1" applyProtection="1">
      <alignment horizontal="center" vertical="center" wrapText="1"/>
      <protection locked="0"/>
    </xf>
    <xf numFmtId="49" fontId="43" fillId="5" borderId="4" xfId="1" applyNumberFormat="1" applyFont="1" applyFill="1" applyBorder="1" applyAlignment="1" applyProtection="1">
      <alignment horizontal="center" vertical="center" wrapText="1"/>
      <protection locked="0"/>
    </xf>
    <xf numFmtId="49" fontId="43" fillId="5" borderId="0" xfId="1" applyNumberFormat="1" applyFont="1" applyFill="1" applyBorder="1" applyAlignment="1" applyProtection="1">
      <alignment horizontal="center" vertical="center" wrapText="1"/>
      <protection locked="0"/>
    </xf>
    <xf numFmtId="49" fontId="43" fillId="5" borderId="5" xfId="1" applyNumberFormat="1" applyFont="1" applyFill="1" applyBorder="1" applyAlignment="1" applyProtection="1">
      <alignment horizontal="center" vertical="center" wrapText="1"/>
      <protection locked="0"/>
    </xf>
    <xf numFmtId="49" fontId="43" fillId="5" borderId="6" xfId="1" applyNumberFormat="1" applyFont="1" applyFill="1" applyBorder="1" applyAlignment="1" applyProtection="1">
      <alignment horizontal="center" vertical="center" wrapText="1"/>
      <protection locked="0"/>
    </xf>
    <xf numFmtId="49" fontId="43" fillId="5" borderId="7" xfId="1" applyNumberFormat="1" applyFont="1" applyFill="1" applyBorder="1" applyAlignment="1" applyProtection="1">
      <alignment horizontal="center" vertical="center" wrapText="1"/>
      <protection locked="0"/>
    </xf>
    <xf numFmtId="49" fontId="43" fillId="5" borderId="8" xfId="1" applyNumberFormat="1" applyFont="1" applyFill="1" applyBorder="1" applyAlignment="1" applyProtection="1">
      <alignment horizontal="center" vertical="center" wrapText="1"/>
      <protection locked="0"/>
    </xf>
    <xf numFmtId="0" fontId="74" fillId="3" borderId="0" xfId="0" applyNumberFormat="1" applyFont="1" applyFill="1" applyBorder="1" applyAlignment="1" applyProtection="1">
      <alignment horizontal="left" vertical="center"/>
    </xf>
    <xf numFmtId="0" fontId="74" fillId="3" borderId="19" xfId="0" applyNumberFormat="1" applyFont="1" applyFill="1" applyBorder="1" applyAlignment="1" applyProtection="1">
      <alignment horizontal="left" vertical="center"/>
    </xf>
    <xf numFmtId="0" fontId="63" fillId="2" borderId="0" xfId="0" applyFont="1" applyFill="1" applyBorder="1" applyAlignment="1" applyProtection="1">
      <alignment horizontal="left" vertical="top" wrapText="1"/>
      <protection hidden="1"/>
    </xf>
    <xf numFmtId="0" fontId="63" fillId="2" borderId="22" xfId="0" applyFont="1" applyFill="1" applyBorder="1" applyAlignment="1" applyProtection="1">
      <alignment horizontal="left" vertical="top" wrapText="1"/>
      <protection hidden="1"/>
    </xf>
    <xf numFmtId="0" fontId="40" fillId="2" borderId="7" xfId="0" applyNumberFormat="1" applyFont="1" applyFill="1" applyBorder="1" applyAlignment="1" applyProtection="1">
      <alignment horizontal="center"/>
    </xf>
    <xf numFmtId="0" fontId="40" fillId="2" borderId="7" xfId="0" applyFont="1" applyFill="1" applyBorder="1" applyAlignment="1" applyProtection="1">
      <alignment horizontal="center"/>
    </xf>
    <xf numFmtId="0" fontId="74" fillId="3" borderId="0" xfId="0" applyNumberFormat="1" applyFont="1" applyFill="1" applyBorder="1" applyAlignment="1" applyProtection="1">
      <alignment horizontal="left" vertical="top" wrapText="1"/>
      <protection hidden="1"/>
    </xf>
    <xf numFmtId="0" fontId="64" fillId="3" borderId="0" xfId="2" applyFont="1" applyFill="1" applyBorder="1" applyAlignment="1" applyProtection="1">
      <alignment horizontal="left" wrapText="1"/>
      <protection hidden="1"/>
    </xf>
    <xf numFmtId="2" fontId="71" fillId="2" borderId="0" xfId="0" applyNumberFormat="1" applyFont="1" applyFill="1" applyBorder="1" applyAlignment="1" applyProtection="1">
      <alignment horizontal="left" vertical="top" wrapText="1"/>
      <protection hidden="1"/>
    </xf>
    <xf numFmtId="2" fontId="71" fillId="2" borderId="5" xfId="0" applyNumberFormat="1" applyFont="1" applyFill="1" applyBorder="1" applyAlignment="1" applyProtection="1">
      <alignment horizontal="left" vertical="top" wrapText="1"/>
      <protection hidden="1"/>
    </xf>
    <xf numFmtId="2" fontId="71" fillId="2" borderId="22" xfId="0" applyNumberFormat="1" applyFont="1" applyFill="1" applyBorder="1" applyAlignment="1" applyProtection="1">
      <alignment horizontal="left" vertical="top" wrapText="1"/>
      <protection hidden="1"/>
    </xf>
    <xf numFmtId="2" fontId="71" fillId="2" borderId="24" xfId="0" applyNumberFormat="1" applyFont="1" applyFill="1" applyBorder="1" applyAlignment="1" applyProtection="1">
      <alignment horizontal="left" vertical="top" wrapText="1"/>
      <protection hidden="1"/>
    </xf>
    <xf numFmtId="0" fontId="70" fillId="2" borderId="7" xfId="2" applyNumberFormat="1" applyFont="1" applyFill="1" applyBorder="1" applyAlignment="1" applyProtection="1">
      <alignment horizontal="left" vertical="top" wrapText="1"/>
      <protection hidden="1"/>
    </xf>
    <xf numFmtId="0" fontId="70" fillId="2" borderId="8" xfId="2" applyNumberFormat="1" applyFont="1" applyFill="1" applyBorder="1" applyAlignment="1" applyProtection="1">
      <alignment horizontal="left" vertical="top" wrapText="1"/>
      <protection hidden="1"/>
    </xf>
    <xf numFmtId="0" fontId="69" fillId="2" borderId="10" xfId="0" applyFont="1" applyFill="1" applyBorder="1" applyAlignment="1" applyProtection="1">
      <alignment horizontal="center" vertical="center"/>
    </xf>
    <xf numFmtId="49" fontId="40" fillId="2" borderId="2" xfId="0" applyNumberFormat="1" applyFont="1" applyFill="1" applyBorder="1" applyAlignment="1" applyProtection="1">
      <alignment horizontal="center" vertical="center"/>
    </xf>
    <xf numFmtId="49" fontId="40" fillId="2" borderId="18" xfId="0" applyNumberFormat="1" applyFont="1" applyFill="1" applyBorder="1" applyAlignment="1" applyProtection="1">
      <alignment horizontal="center" vertical="center"/>
    </xf>
    <xf numFmtId="0" fontId="77" fillId="6" borderId="0" xfId="0" applyFont="1" applyFill="1" applyBorder="1" applyAlignment="1" applyProtection="1">
      <alignment horizontal="left" vertical="center"/>
      <protection hidden="1"/>
    </xf>
    <xf numFmtId="0" fontId="69" fillId="3" borderId="0" xfId="0" applyFont="1" applyFill="1" applyBorder="1" applyAlignment="1" applyProtection="1">
      <alignment horizontal="right" vertical="top"/>
      <protection hidden="1"/>
    </xf>
    <xf numFmtId="14" fontId="40" fillId="3" borderId="0" xfId="0" applyNumberFormat="1" applyFont="1" applyFill="1" applyBorder="1" applyAlignment="1" applyProtection="1">
      <alignment horizontal="left" vertical="center"/>
      <protection hidden="1"/>
    </xf>
    <xf numFmtId="0" fontId="40" fillId="3" borderId="0" xfId="0" applyNumberFormat="1" applyFont="1" applyFill="1" applyBorder="1" applyAlignment="1" applyProtection="1">
      <alignment horizontal="left" vertical="center"/>
      <protection hidden="1"/>
    </xf>
    <xf numFmtId="0" fontId="76" fillId="6" borderId="0" xfId="0" applyFont="1" applyFill="1" applyBorder="1" applyAlignment="1" applyProtection="1">
      <alignment horizontal="right" vertical="center"/>
      <protection hidden="1"/>
    </xf>
    <xf numFmtId="0" fontId="40" fillId="2" borderId="0" xfId="0" applyNumberFormat="1" applyFont="1" applyFill="1" applyBorder="1" applyAlignment="1" applyProtection="1">
      <alignment horizontal="center"/>
    </xf>
    <xf numFmtId="0" fontId="69" fillId="2" borderId="31" xfId="0" applyNumberFormat="1" applyFont="1" applyFill="1" applyBorder="1" applyAlignment="1" applyProtection="1">
      <alignment wrapText="1"/>
      <protection locked="0"/>
    </xf>
    <xf numFmtId="0" fontId="69" fillId="2" borderId="32" xfId="0" applyNumberFormat="1" applyFont="1" applyFill="1" applyBorder="1" applyAlignment="1" applyProtection="1">
      <alignment wrapText="1"/>
      <protection locked="0"/>
    </xf>
    <xf numFmtId="0" fontId="69" fillId="2" borderId="33" xfId="0" applyNumberFormat="1" applyFont="1" applyFill="1" applyBorder="1" applyAlignment="1" applyProtection="1">
      <alignment wrapText="1"/>
      <protection locked="0"/>
    </xf>
    <xf numFmtId="0" fontId="40" fillId="6" borderId="34" xfId="0" applyNumberFormat="1" applyFont="1" applyFill="1" applyBorder="1" applyAlignment="1" applyProtection="1">
      <alignment vertical="center" wrapText="1"/>
    </xf>
    <xf numFmtId="0" fontId="74" fillId="6" borderId="0" xfId="0" applyNumberFormat="1" applyFont="1" applyFill="1" applyBorder="1" applyAlignment="1" applyProtection="1">
      <alignment vertical="center" wrapText="1"/>
    </xf>
    <xf numFmtId="0" fontId="74" fillId="6" borderId="35" xfId="0" applyNumberFormat="1" applyFont="1" applyFill="1" applyBorder="1" applyAlignment="1" applyProtection="1">
      <alignment vertical="center" wrapText="1"/>
    </xf>
    <xf numFmtId="0" fontId="73" fillId="2" borderId="36" xfId="0" applyNumberFormat="1" applyFont="1" applyFill="1" applyBorder="1" applyAlignment="1" applyProtection="1">
      <alignment vertical="top" wrapText="1"/>
      <protection locked="0"/>
    </xf>
    <xf numFmtId="0" fontId="69" fillId="2" borderId="37" xfId="0" applyNumberFormat="1" applyFont="1" applyFill="1" applyBorder="1" applyAlignment="1" applyProtection="1">
      <alignment vertical="top" wrapText="1"/>
      <protection locked="0"/>
    </xf>
    <xf numFmtId="0" fontId="69" fillId="2" borderId="38" xfId="0" applyNumberFormat="1" applyFont="1" applyFill="1" applyBorder="1" applyAlignment="1" applyProtection="1">
      <alignment vertical="top" wrapText="1"/>
      <protection locked="0"/>
    </xf>
    <xf numFmtId="0" fontId="74" fillId="2" borderId="7" xfId="0" applyNumberFormat="1" applyFont="1" applyFill="1" applyBorder="1" applyAlignment="1" applyProtection="1">
      <alignment horizontal="left" vertical="top" wrapText="1"/>
    </xf>
    <xf numFmtId="0" fontId="74" fillId="2" borderId="7" xfId="0" applyNumberFormat="1" applyFont="1" applyFill="1" applyBorder="1" applyAlignment="1" applyProtection="1">
      <alignment horizontal="left" vertical="top"/>
    </xf>
    <xf numFmtId="0" fontId="69" fillId="2" borderId="0" xfId="0" applyFont="1" applyFill="1" applyBorder="1" applyAlignment="1" applyProtection="1">
      <alignment horizontal="center" vertical="center" wrapText="1"/>
    </xf>
    <xf numFmtId="0" fontId="69" fillId="2" borderId="0" xfId="0" applyFont="1" applyFill="1" applyBorder="1" applyAlignment="1" applyProtection="1">
      <alignment horizontal="center" vertical="center"/>
    </xf>
  </cellXfs>
  <cellStyles count="11">
    <cellStyle name="Excel Built-in Normal" xfId="6" xr:uid="{00000000-0005-0000-0000-000000000000}"/>
    <cellStyle name="Excel Built-in Normal 2" xfId="7" xr:uid="{00000000-0005-0000-0000-000001000000}"/>
    <cellStyle name="Lien hypertexte" xfId="2" builtinId="8"/>
    <cellStyle name="Milliers 2" xfId="8" xr:uid="{00000000-0005-0000-0000-000003000000}"/>
    <cellStyle name="Monétaire" xfId="10" builtinId="4"/>
    <cellStyle name="Normal" xfId="0" builtinId="0"/>
    <cellStyle name="Normal 2" xfId="1" xr:uid="{00000000-0005-0000-0000-000006000000}"/>
    <cellStyle name="Normal 3" xfId="3" xr:uid="{00000000-0005-0000-0000-000007000000}"/>
    <cellStyle name="Normal 4" xfId="4" xr:uid="{00000000-0005-0000-0000-000008000000}"/>
    <cellStyle name="Normal 5" xfId="9" xr:uid="{00000000-0005-0000-0000-000009000000}"/>
    <cellStyle name="Normal 6" xfId="5" xr:uid="{00000000-0005-0000-0000-00000A000000}"/>
  </cellStyles>
  <dxfs count="4">
    <dxf>
      <fill>
        <patternFill patternType="lightHorizontal">
          <fgColor rgb="FFFF0000"/>
          <bgColor rgb="FFFFFF00"/>
        </patternFill>
      </fill>
    </dxf>
    <dxf>
      <fill>
        <patternFill patternType="lightHorizontal">
          <fgColor rgb="FFFF0000"/>
          <bgColor rgb="FFFFFF00"/>
        </patternFill>
      </fill>
    </dxf>
    <dxf>
      <fill>
        <patternFill patternType="lightHorizontal">
          <fgColor rgb="FFFF0000"/>
          <bgColor rgb="FFFFFF00"/>
        </patternFill>
      </fill>
    </dxf>
    <dxf>
      <fill>
        <patternFill patternType="lightHorizontal">
          <fgColor rgb="FFFF0000"/>
          <bgColor rgb="FFFFFF00"/>
        </patternFill>
      </fill>
    </dxf>
  </dxfs>
  <tableStyles count="0" defaultTableStyle="TableStyleMedium2" defaultPivotStyle="PivotStyleLight16"/>
  <colors>
    <mruColors>
      <color rgb="FF0070C0"/>
      <color rgb="FFFFAA00"/>
      <color rgb="FF00A3A6"/>
      <color rgb="FF415966"/>
      <color rgb="FFEBBE35"/>
      <color rgb="FF000000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6" dropStyle="combo" dx="20" fmlaLink="$AR$13" fmlaRange="$AR$4:$AR$8" noThreeD="1" sel="0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Drop" dropLines="4" dropStyle="combo" dx="20" fmlaLink="$AQ$13" fmlaRange="$AQ$4:$AQ$6" noThreeD="1" sel="0" val="0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94</xdr:row>
          <xdr:rowOff>38100</xdr:rowOff>
        </xdr:from>
        <xdr:to>
          <xdr:col>7</xdr:col>
          <xdr:colOff>495300</xdr:colOff>
          <xdr:row>95</xdr:row>
          <xdr:rowOff>68580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1</xdr:col>
      <xdr:colOff>42580</xdr:colOff>
      <xdr:row>41</xdr:row>
      <xdr:rowOff>162184</xdr:rowOff>
    </xdr:from>
    <xdr:to>
      <xdr:col>1</xdr:col>
      <xdr:colOff>417583</xdr:colOff>
      <xdr:row>43</xdr:row>
      <xdr:rowOff>35711</xdr:rowOff>
    </xdr:to>
    <xdr:pic>
      <xdr:nvPicPr>
        <xdr:cNvPr id="42" name="Picture 3" descr="C:\Users\niangeli\AppData\Local\Mindjet\MindManager\8\Library\FRE\Images\Perso\Symboles\remote.pn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842087">
          <a:off x="412374" y="8913978"/>
          <a:ext cx="375003" cy="366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360253</xdr:colOff>
      <xdr:row>45</xdr:row>
      <xdr:rowOff>53130</xdr:rowOff>
    </xdr:from>
    <xdr:to>
      <xdr:col>1</xdr:col>
      <xdr:colOff>661743</xdr:colOff>
      <xdr:row>48</xdr:row>
      <xdr:rowOff>88642</xdr:rowOff>
    </xdr:to>
    <xdr:pic>
      <xdr:nvPicPr>
        <xdr:cNvPr id="40" name="Image 39" descr="1292869569_DefineControls.pn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21033053">
          <a:off x="360253" y="9746218"/>
          <a:ext cx="671284" cy="65183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289560</xdr:colOff>
          <xdr:row>58</xdr:row>
          <xdr:rowOff>45720</xdr:rowOff>
        </xdr:from>
        <xdr:to>
          <xdr:col>6</xdr:col>
          <xdr:colOff>807720</xdr:colOff>
          <xdr:row>58</xdr:row>
          <xdr:rowOff>266700</xdr:rowOff>
        </xdr:to>
        <xdr:sp macro="" textlink="">
          <xdr:nvSpPr>
            <xdr:cNvPr id="1065" name="Drop Dow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1</xdr:col>
      <xdr:colOff>18570</xdr:colOff>
      <xdr:row>0</xdr:row>
      <xdr:rowOff>105018</xdr:rowOff>
    </xdr:from>
    <xdr:to>
      <xdr:col>11</xdr:col>
      <xdr:colOff>144862</xdr:colOff>
      <xdr:row>7</xdr:row>
      <xdr:rowOff>279446</xdr:rowOff>
    </xdr:to>
    <xdr:pic>
      <xdr:nvPicPr>
        <xdr:cNvPr id="44" name="Imag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4052" y="105018"/>
          <a:ext cx="10712183" cy="14922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594360</xdr:colOff>
          <xdr:row>63</xdr:row>
          <xdr:rowOff>137160</xdr:rowOff>
        </xdr:from>
        <xdr:to>
          <xdr:col>6</xdr:col>
          <xdr:colOff>792480</xdr:colOff>
          <xdr:row>63</xdr:row>
          <xdr:rowOff>388620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63</xdr:row>
          <xdr:rowOff>144780</xdr:rowOff>
        </xdr:from>
        <xdr:to>
          <xdr:col>7</xdr:col>
          <xdr:colOff>784860</xdr:colOff>
          <xdr:row>63</xdr:row>
          <xdr:rowOff>373380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63</xdr:row>
          <xdr:rowOff>144780</xdr:rowOff>
        </xdr:from>
        <xdr:to>
          <xdr:col>8</xdr:col>
          <xdr:colOff>861060</xdr:colOff>
          <xdr:row>63</xdr:row>
          <xdr:rowOff>373380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0</xdr:colOff>
      <xdr:row>78</xdr:row>
      <xdr:rowOff>0</xdr:rowOff>
    </xdr:from>
    <xdr:ext cx="184731" cy="264560"/>
    <xdr:sp macro="" textlink="">
      <xdr:nvSpPr>
        <xdr:cNvPr id="92" name="ZoneText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3257550" y="845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18</xdr:col>
      <xdr:colOff>0</xdr:colOff>
      <xdr:row>78</xdr:row>
      <xdr:rowOff>0</xdr:rowOff>
    </xdr:from>
    <xdr:ext cx="184731" cy="264560"/>
    <xdr:sp macro="" textlink="">
      <xdr:nvSpPr>
        <xdr:cNvPr id="93" name="ZoneText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3257550" y="845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endParaRPr lang="fr-FR" sz="1100"/>
        </a:p>
      </xdr:txBody>
    </xdr:sp>
    <xdr:clientData/>
  </xdr:oneCellAnchor>
  <xdr:oneCellAnchor>
    <xdr:from>
      <xdr:col>18</xdr:col>
      <xdr:colOff>0</xdr:colOff>
      <xdr:row>78</xdr:row>
      <xdr:rowOff>0</xdr:rowOff>
    </xdr:from>
    <xdr:ext cx="184731" cy="264560"/>
    <xdr:sp macro="" textlink="">
      <xdr:nvSpPr>
        <xdr:cNvPr id="94" name="ZoneText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3257550" y="845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579120</xdr:colOff>
          <xdr:row>63</xdr:row>
          <xdr:rowOff>144780</xdr:rowOff>
        </xdr:from>
        <xdr:to>
          <xdr:col>9</xdr:col>
          <xdr:colOff>792480</xdr:colOff>
          <xdr:row>63</xdr:row>
          <xdr:rowOff>373380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594360</xdr:colOff>
          <xdr:row>65</xdr:row>
          <xdr:rowOff>38100</xdr:rowOff>
        </xdr:from>
        <xdr:to>
          <xdr:col>6</xdr:col>
          <xdr:colOff>792480</xdr:colOff>
          <xdr:row>66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594360</xdr:colOff>
          <xdr:row>65</xdr:row>
          <xdr:rowOff>45720</xdr:rowOff>
        </xdr:from>
        <xdr:to>
          <xdr:col>7</xdr:col>
          <xdr:colOff>792480</xdr:colOff>
          <xdr:row>65</xdr:row>
          <xdr:rowOff>266700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655320</xdr:colOff>
          <xdr:row>65</xdr:row>
          <xdr:rowOff>45720</xdr:rowOff>
        </xdr:from>
        <xdr:to>
          <xdr:col>8</xdr:col>
          <xdr:colOff>861060</xdr:colOff>
          <xdr:row>65</xdr:row>
          <xdr:rowOff>266700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594360</xdr:colOff>
          <xdr:row>68</xdr:row>
          <xdr:rowOff>228600</xdr:rowOff>
        </xdr:from>
        <xdr:to>
          <xdr:col>6</xdr:col>
          <xdr:colOff>792480</xdr:colOff>
          <xdr:row>68</xdr:row>
          <xdr:rowOff>464820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594360</xdr:colOff>
          <xdr:row>68</xdr:row>
          <xdr:rowOff>236220</xdr:rowOff>
        </xdr:from>
        <xdr:to>
          <xdr:col>7</xdr:col>
          <xdr:colOff>792480</xdr:colOff>
          <xdr:row>68</xdr:row>
          <xdr:rowOff>457200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655320</xdr:colOff>
          <xdr:row>68</xdr:row>
          <xdr:rowOff>236220</xdr:rowOff>
        </xdr:from>
        <xdr:to>
          <xdr:col>8</xdr:col>
          <xdr:colOff>861060</xdr:colOff>
          <xdr:row>68</xdr:row>
          <xdr:rowOff>457200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594360</xdr:colOff>
          <xdr:row>68</xdr:row>
          <xdr:rowOff>236220</xdr:rowOff>
        </xdr:from>
        <xdr:to>
          <xdr:col>9</xdr:col>
          <xdr:colOff>800100</xdr:colOff>
          <xdr:row>68</xdr:row>
          <xdr:rowOff>457200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594360</xdr:colOff>
          <xdr:row>70</xdr:row>
          <xdr:rowOff>175260</xdr:rowOff>
        </xdr:from>
        <xdr:to>
          <xdr:col>6</xdr:col>
          <xdr:colOff>792480</xdr:colOff>
          <xdr:row>70</xdr:row>
          <xdr:rowOff>403860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594360</xdr:colOff>
          <xdr:row>70</xdr:row>
          <xdr:rowOff>175260</xdr:rowOff>
        </xdr:from>
        <xdr:to>
          <xdr:col>7</xdr:col>
          <xdr:colOff>792480</xdr:colOff>
          <xdr:row>70</xdr:row>
          <xdr:rowOff>403860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655320</xdr:colOff>
          <xdr:row>70</xdr:row>
          <xdr:rowOff>175260</xdr:rowOff>
        </xdr:from>
        <xdr:to>
          <xdr:col>8</xdr:col>
          <xdr:colOff>861060</xdr:colOff>
          <xdr:row>70</xdr:row>
          <xdr:rowOff>403860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632460</xdr:colOff>
          <xdr:row>72</xdr:row>
          <xdr:rowOff>198120</xdr:rowOff>
        </xdr:from>
        <xdr:to>
          <xdr:col>6</xdr:col>
          <xdr:colOff>830580</xdr:colOff>
          <xdr:row>73</xdr:row>
          <xdr:rowOff>190500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632460</xdr:colOff>
          <xdr:row>72</xdr:row>
          <xdr:rowOff>213360</xdr:rowOff>
        </xdr:from>
        <xdr:to>
          <xdr:col>7</xdr:col>
          <xdr:colOff>822960</xdr:colOff>
          <xdr:row>73</xdr:row>
          <xdr:rowOff>182880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693420</xdr:colOff>
          <xdr:row>72</xdr:row>
          <xdr:rowOff>213360</xdr:rowOff>
        </xdr:from>
        <xdr:to>
          <xdr:col>8</xdr:col>
          <xdr:colOff>899160</xdr:colOff>
          <xdr:row>73</xdr:row>
          <xdr:rowOff>182880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632460</xdr:colOff>
          <xdr:row>72</xdr:row>
          <xdr:rowOff>213360</xdr:rowOff>
        </xdr:from>
        <xdr:to>
          <xdr:col>9</xdr:col>
          <xdr:colOff>845820</xdr:colOff>
          <xdr:row>73</xdr:row>
          <xdr:rowOff>182880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632460</xdr:colOff>
          <xdr:row>77</xdr:row>
          <xdr:rowOff>289560</xdr:rowOff>
        </xdr:from>
        <xdr:to>
          <xdr:col>6</xdr:col>
          <xdr:colOff>822960</xdr:colOff>
          <xdr:row>77</xdr:row>
          <xdr:rowOff>518160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617220</xdr:colOff>
          <xdr:row>77</xdr:row>
          <xdr:rowOff>297180</xdr:rowOff>
        </xdr:from>
        <xdr:to>
          <xdr:col>7</xdr:col>
          <xdr:colOff>822960</xdr:colOff>
          <xdr:row>77</xdr:row>
          <xdr:rowOff>518160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77</xdr:row>
          <xdr:rowOff>297180</xdr:rowOff>
        </xdr:from>
        <xdr:to>
          <xdr:col>8</xdr:col>
          <xdr:colOff>883920</xdr:colOff>
          <xdr:row>77</xdr:row>
          <xdr:rowOff>518160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594360</xdr:colOff>
          <xdr:row>79</xdr:row>
          <xdr:rowOff>175260</xdr:rowOff>
        </xdr:from>
        <xdr:to>
          <xdr:col>6</xdr:col>
          <xdr:colOff>792480</xdr:colOff>
          <xdr:row>79</xdr:row>
          <xdr:rowOff>403860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79</xdr:row>
          <xdr:rowOff>175260</xdr:rowOff>
        </xdr:from>
        <xdr:to>
          <xdr:col>7</xdr:col>
          <xdr:colOff>784860</xdr:colOff>
          <xdr:row>79</xdr:row>
          <xdr:rowOff>388620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79</xdr:row>
          <xdr:rowOff>175260</xdr:rowOff>
        </xdr:from>
        <xdr:to>
          <xdr:col>8</xdr:col>
          <xdr:colOff>861060</xdr:colOff>
          <xdr:row>79</xdr:row>
          <xdr:rowOff>388620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579120</xdr:colOff>
          <xdr:row>79</xdr:row>
          <xdr:rowOff>175260</xdr:rowOff>
        </xdr:from>
        <xdr:to>
          <xdr:col>9</xdr:col>
          <xdr:colOff>792480</xdr:colOff>
          <xdr:row>79</xdr:row>
          <xdr:rowOff>388620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487680</xdr:colOff>
          <xdr:row>79</xdr:row>
          <xdr:rowOff>175260</xdr:rowOff>
        </xdr:from>
        <xdr:to>
          <xdr:col>10</xdr:col>
          <xdr:colOff>708660</xdr:colOff>
          <xdr:row>79</xdr:row>
          <xdr:rowOff>388620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81</xdr:row>
          <xdr:rowOff>228600</xdr:rowOff>
        </xdr:from>
        <xdr:to>
          <xdr:col>6</xdr:col>
          <xdr:colOff>769620</xdr:colOff>
          <xdr:row>81</xdr:row>
          <xdr:rowOff>457200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563880</xdr:colOff>
          <xdr:row>81</xdr:row>
          <xdr:rowOff>236220</xdr:rowOff>
        </xdr:from>
        <xdr:to>
          <xdr:col>7</xdr:col>
          <xdr:colOff>762000</xdr:colOff>
          <xdr:row>81</xdr:row>
          <xdr:rowOff>449580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632460</xdr:colOff>
          <xdr:row>81</xdr:row>
          <xdr:rowOff>236220</xdr:rowOff>
        </xdr:from>
        <xdr:to>
          <xdr:col>8</xdr:col>
          <xdr:colOff>845820</xdr:colOff>
          <xdr:row>81</xdr:row>
          <xdr:rowOff>449580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83</xdr:row>
          <xdr:rowOff>144780</xdr:rowOff>
        </xdr:from>
        <xdr:to>
          <xdr:col>6</xdr:col>
          <xdr:colOff>769620</xdr:colOff>
          <xdr:row>83</xdr:row>
          <xdr:rowOff>373380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632460</xdr:colOff>
          <xdr:row>86</xdr:row>
          <xdr:rowOff>236220</xdr:rowOff>
        </xdr:from>
        <xdr:to>
          <xdr:col>6</xdr:col>
          <xdr:colOff>830580</xdr:colOff>
          <xdr:row>86</xdr:row>
          <xdr:rowOff>464820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632460</xdr:colOff>
          <xdr:row>86</xdr:row>
          <xdr:rowOff>251460</xdr:rowOff>
        </xdr:from>
        <xdr:to>
          <xdr:col>7</xdr:col>
          <xdr:colOff>822960</xdr:colOff>
          <xdr:row>86</xdr:row>
          <xdr:rowOff>457200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693420</xdr:colOff>
          <xdr:row>86</xdr:row>
          <xdr:rowOff>251460</xdr:rowOff>
        </xdr:from>
        <xdr:to>
          <xdr:col>8</xdr:col>
          <xdr:colOff>899160</xdr:colOff>
          <xdr:row>86</xdr:row>
          <xdr:rowOff>457200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632460</xdr:colOff>
          <xdr:row>86</xdr:row>
          <xdr:rowOff>251460</xdr:rowOff>
        </xdr:from>
        <xdr:to>
          <xdr:col>9</xdr:col>
          <xdr:colOff>845820</xdr:colOff>
          <xdr:row>86</xdr:row>
          <xdr:rowOff>457200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86</xdr:row>
          <xdr:rowOff>251460</xdr:rowOff>
        </xdr:from>
        <xdr:to>
          <xdr:col>10</xdr:col>
          <xdr:colOff>746760</xdr:colOff>
          <xdr:row>86</xdr:row>
          <xdr:rowOff>457200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594360</xdr:colOff>
          <xdr:row>88</xdr:row>
          <xdr:rowOff>236220</xdr:rowOff>
        </xdr:from>
        <xdr:to>
          <xdr:col>6</xdr:col>
          <xdr:colOff>792480</xdr:colOff>
          <xdr:row>88</xdr:row>
          <xdr:rowOff>464820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594360</xdr:colOff>
          <xdr:row>88</xdr:row>
          <xdr:rowOff>251460</xdr:rowOff>
        </xdr:from>
        <xdr:to>
          <xdr:col>7</xdr:col>
          <xdr:colOff>792480</xdr:colOff>
          <xdr:row>88</xdr:row>
          <xdr:rowOff>457200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655320</xdr:colOff>
          <xdr:row>88</xdr:row>
          <xdr:rowOff>251460</xdr:rowOff>
        </xdr:from>
        <xdr:to>
          <xdr:col>8</xdr:col>
          <xdr:colOff>861060</xdr:colOff>
          <xdr:row>88</xdr:row>
          <xdr:rowOff>457200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579120</xdr:colOff>
          <xdr:row>90</xdr:row>
          <xdr:rowOff>76200</xdr:rowOff>
        </xdr:from>
        <xdr:to>
          <xdr:col>6</xdr:col>
          <xdr:colOff>784860</xdr:colOff>
          <xdr:row>90</xdr:row>
          <xdr:rowOff>304800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90</xdr:row>
          <xdr:rowOff>83820</xdr:rowOff>
        </xdr:from>
        <xdr:to>
          <xdr:col>7</xdr:col>
          <xdr:colOff>769620</xdr:colOff>
          <xdr:row>90</xdr:row>
          <xdr:rowOff>297180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640080</xdr:colOff>
          <xdr:row>90</xdr:row>
          <xdr:rowOff>83820</xdr:rowOff>
        </xdr:from>
        <xdr:to>
          <xdr:col>8</xdr:col>
          <xdr:colOff>845820</xdr:colOff>
          <xdr:row>90</xdr:row>
          <xdr:rowOff>297180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579120</xdr:colOff>
          <xdr:row>91</xdr:row>
          <xdr:rowOff>68580</xdr:rowOff>
        </xdr:from>
        <xdr:to>
          <xdr:col>6</xdr:col>
          <xdr:colOff>784860</xdr:colOff>
          <xdr:row>91</xdr:row>
          <xdr:rowOff>289560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91</xdr:row>
          <xdr:rowOff>76200</xdr:rowOff>
        </xdr:from>
        <xdr:to>
          <xdr:col>7</xdr:col>
          <xdr:colOff>769620</xdr:colOff>
          <xdr:row>91</xdr:row>
          <xdr:rowOff>274320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640080</xdr:colOff>
          <xdr:row>91</xdr:row>
          <xdr:rowOff>76200</xdr:rowOff>
        </xdr:from>
        <xdr:to>
          <xdr:col>8</xdr:col>
          <xdr:colOff>845820</xdr:colOff>
          <xdr:row>91</xdr:row>
          <xdr:rowOff>274320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594360</xdr:colOff>
          <xdr:row>66</xdr:row>
          <xdr:rowOff>38100</xdr:rowOff>
        </xdr:from>
        <xdr:to>
          <xdr:col>6</xdr:col>
          <xdr:colOff>792480</xdr:colOff>
          <xdr:row>67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594360</xdr:colOff>
          <xdr:row>66</xdr:row>
          <xdr:rowOff>45720</xdr:rowOff>
        </xdr:from>
        <xdr:to>
          <xdr:col>7</xdr:col>
          <xdr:colOff>792480</xdr:colOff>
          <xdr:row>67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655320</xdr:colOff>
          <xdr:row>66</xdr:row>
          <xdr:rowOff>45720</xdr:rowOff>
        </xdr:from>
        <xdr:to>
          <xdr:col>8</xdr:col>
          <xdr:colOff>861060</xdr:colOff>
          <xdr:row>67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8971</xdr:colOff>
      <xdr:row>0</xdr:row>
      <xdr:rowOff>62753</xdr:rowOff>
    </xdr:from>
    <xdr:to>
      <xdr:col>6</xdr:col>
      <xdr:colOff>537887</xdr:colOff>
      <xdr:row>5</xdr:row>
      <xdr:rowOff>234722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47" y="62753"/>
          <a:ext cx="5916705" cy="13822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9" Type="http://schemas.openxmlformats.org/officeDocument/2006/relationships/ctrlProp" Target="../ctrlProps/ctrlProp34.xml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42" Type="http://schemas.openxmlformats.org/officeDocument/2006/relationships/ctrlProp" Target="../ctrlProps/ctrlProp37.xml"/><Relationship Id="rId47" Type="http://schemas.openxmlformats.org/officeDocument/2006/relationships/ctrlProp" Target="../ctrlProps/ctrlProp42.xml"/><Relationship Id="rId50" Type="http://schemas.openxmlformats.org/officeDocument/2006/relationships/ctrlProp" Target="../ctrlProps/ctrlProp45.xml"/><Relationship Id="rId7" Type="http://schemas.openxmlformats.org/officeDocument/2006/relationships/ctrlProp" Target="../ctrlProps/ctrlProp2.xml"/><Relationship Id="rId2" Type="http://schemas.openxmlformats.org/officeDocument/2006/relationships/hyperlink" Target="mailto:christophe.rose@inrae.fr" TargetMode="External"/><Relationship Id="rId16" Type="http://schemas.openxmlformats.org/officeDocument/2006/relationships/ctrlProp" Target="../ctrlProps/ctrlProp11.xml"/><Relationship Id="rId29" Type="http://schemas.openxmlformats.org/officeDocument/2006/relationships/ctrlProp" Target="../ctrlProps/ctrlProp24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53" Type="http://schemas.openxmlformats.org/officeDocument/2006/relationships/ctrlProp" Target="../ctrlProps/ctrlProp48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4" Type="http://schemas.openxmlformats.org/officeDocument/2006/relationships/ctrlProp" Target="../ctrlProps/ctrlProp39.xml"/><Relationship Id="rId52" Type="http://schemas.openxmlformats.org/officeDocument/2006/relationships/ctrlProp" Target="../ctrlProps/ctrlProp47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43" Type="http://schemas.openxmlformats.org/officeDocument/2006/relationships/ctrlProp" Target="../ctrlProps/ctrlProp38.xml"/><Relationship Id="rId48" Type="http://schemas.openxmlformats.org/officeDocument/2006/relationships/ctrlProp" Target="../ctrlProps/ctrlProp43.xml"/><Relationship Id="rId8" Type="http://schemas.openxmlformats.org/officeDocument/2006/relationships/ctrlProp" Target="../ctrlProps/ctrlProp3.xml"/><Relationship Id="rId51" Type="http://schemas.openxmlformats.org/officeDocument/2006/relationships/ctrlProp" Target="../ctrlProps/ctrlProp46.xml"/><Relationship Id="rId3" Type="http://schemas.openxmlformats.org/officeDocument/2006/relationships/printerSettings" Target="../printerSettings/printerSettings1.bin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46" Type="http://schemas.openxmlformats.org/officeDocument/2006/relationships/ctrlProp" Target="../ctrlProps/ctrlProp41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54" Type="http://schemas.openxmlformats.org/officeDocument/2006/relationships/ctrlProp" Target="../ctrlProps/ctrlProp49.xml"/><Relationship Id="rId1" Type="http://schemas.openxmlformats.org/officeDocument/2006/relationships/hyperlink" Target="mailto:julien.ruelle@inrae.fr" TargetMode="External"/><Relationship Id="rId6" Type="http://schemas.openxmlformats.org/officeDocument/2006/relationships/ctrlProp" Target="../ctrlProps/ctrlProp1.x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49" Type="http://schemas.openxmlformats.org/officeDocument/2006/relationships/ctrlProp" Target="../ctrlProps/ctrlProp4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ilvatech@inra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theme="9" tint="0.59999389629810485"/>
  </sheetPr>
  <dimension ref="A1:DM315"/>
  <sheetViews>
    <sheetView tabSelected="1" zoomScale="70" zoomScaleNormal="70" zoomScaleSheetLayoutView="70" workbookViewId="0">
      <selection activeCell="V10" sqref="V10"/>
    </sheetView>
  </sheetViews>
  <sheetFormatPr baseColWidth="10" defaultRowHeight="15.6"/>
  <cols>
    <col min="1" max="1" width="5.5546875" style="53" customWidth="1"/>
    <col min="2" max="2" width="12.109375" style="5" customWidth="1"/>
    <col min="3" max="3" width="16.109375" customWidth="1"/>
    <col min="4" max="4" width="9.109375" customWidth="1"/>
    <col min="5" max="6" width="7.88671875" customWidth="1"/>
    <col min="7" max="7" width="18.44140625" customWidth="1"/>
    <col min="8" max="8" width="18.33203125" customWidth="1"/>
    <col min="9" max="9" width="22.44140625" customWidth="1"/>
    <col min="10" max="10" width="20.109375" customWidth="1"/>
    <col min="11" max="11" width="22" customWidth="1"/>
    <col min="12" max="12" width="3.6640625" customWidth="1"/>
    <col min="13" max="13" width="13.33203125" customWidth="1"/>
    <col min="14" max="14" width="3.33203125" customWidth="1"/>
    <col min="15" max="15" width="13.109375" bestFit="1" customWidth="1"/>
    <col min="16" max="16" width="2.5546875" customWidth="1"/>
    <col min="17" max="17" width="7.6640625" customWidth="1"/>
    <col min="18" max="18" width="21.6640625" customWidth="1"/>
    <col min="19" max="19" width="11.5546875" customWidth="1"/>
    <col min="32" max="40" width="11.5546875" style="42"/>
    <col min="41" max="41" width="34.6640625" style="42" customWidth="1"/>
    <col min="42" max="42" width="15.109375" style="42" customWidth="1"/>
    <col min="43" max="43" width="18.44140625" style="223" hidden="1" customWidth="1"/>
    <col min="44" max="44" width="15.6640625" style="223" hidden="1" customWidth="1"/>
    <col min="45" max="45" width="19.33203125" style="42" customWidth="1"/>
    <col min="46" max="47" width="16" style="42" customWidth="1"/>
    <col min="48" max="117" width="11.5546875" style="42"/>
  </cols>
  <sheetData>
    <row r="1" spans="1:117" s="5" customFormat="1" ht="15" customHeight="1">
      <c r="A1" s="283"/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23"/>
      <c r="AJ1" s="23"/>
      <c r="AK1" s="23"/>
      <c r="AL1" s="23"/>
      <c r="AM1" s="23"/>
      <c r="AN1" s="23"/>
      <c r="AO1" s="23"/>
      <c r="AP1" s="23"/>
      <c r="AQ1" s="226"/>
      <c r="AR1" s="227"/>
      <c r="AS1" s="42"/>
      <c r="AT1" s="42"/>
      <c r="AU1" s="42"/>
      <c r="AV1" s="42"/>
      <c r="AW1" s="42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</row>
    <row r="2" spans="1:117" s="5" customFormat="1" ht="15" customHeight="1">
      <c r="A2" s="283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23"/>
      <c r="AL2" s="23"/>
      <c r="AM2" s="23"/>
      <c r="AN2" s="23"/>
      <c r="AO2" s="23"/>
      <c r="AP2" s="23"/>
      <c r="AQ2" s="226"/>
      <c r="AR2" s="227"/>
      <c r="AS2" s="73"/>
      <c r="AT2" s="73"/>
      <c r="AU2" s="73"/>
      <c r="AV2" s="42"/>
      <c r="AW2" s="42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</row>
    <row r="3" spans="1:117" s="6" customFormat="1" ht="15" customHeight="1">
      <c r="A3" s="283"/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AQ3" s="228" t="s">
        <v>34</v>
      </c>
      <c r="AR3" s="227" t="s">
        <v>18</v>
      </c>
      <c r="AS3" s="73"/>
      <c r="AT3" s="73"/>
      <c r="AU3" s="73"/>
      <c r="AV3" s="73"/>
      <c r="AW3" s="73"/>
      <c r="AX3" s="62"/>
      <c r="AY3" s="192"/>
      <c r="AZ3" s="192"/>
      <c r="BA3" s="192"/>
      <c r="BB3" s="192"/>
      <c r="BC3" s="192"/>
      <c r="BD3" s="192"/>
      <c r="BE3" s="192"/>
    </row>
    <row r="4" spans="1:117" s="6" customFormat="1" ht="15" customHeight="1">
      <c r="A4" s="283"/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AQ4" s="228" t="s">
        <v>35</v>
      </c>
      <c r="AR4" s="227" t="s">
        <v>19</v>
      </c>
      <c r="AS4" s="73"/>
      <c r="AT4" s="73"/>
      <c r="AU4" s="73"/>
      <c r="AV4" s="73"/>
      <c r="AW4" s="73"/>
      <c r="AX4" s="62"/>
      <c r="AY4" s="192"/>
      <c r="AZ4" s="192"/>
      <c r="BA4" s="192"/>
      <c r="BB4" s="192"/>
      <c r="BC4" s="192"/>
      <c r="BD4" s="192"/>
      <c r="BE4" s="192"/>
    </row>
    <row r="5" spans="1:117" s="6" customFormat="1" ht="15" customHeight="1">
      <c r="A5" s="283"/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AQ5" s="228" t="s">
        <v>36</v>
      </c>
      <c r="AR5" s="227" t="s">
        <v>20</v>
      </c>
      <c r="AS5" s="73"/>
      <c r="AT5" s="73"/>
      <c r="AU5" s="73"/>
      <c r="AV5" s="73"/>
      <c r="AW5" s="73"/>
      <c r="AX5" s="62"/>
      <c r="AY5" s="192"/>
      <c r="AZ5" s="192"/>
      <c r="BA5" s="192"/>
      <c r="BB5" s="192"/>
      <c r="BC5" s="192"/>
      <c r="BD5" s="192"/>
      <c r="BE5" s="192"/>
    </row>
    <row r="6" spans="1:117" s="6" customFormat="1" ht="15" customHeight="1">
      <c r="A6" s="283"/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AQ6" s="228" t="s">
        <v>0</v>
      </c>
      <c r="AR6" s="227" t="s">
        <v>21</v>
      </c>
      <c r="AS6" s="73"/>
      <c r="AT6" s="73"/>
      <c r="AU6" s="73"/>
      <c r="AV6" s="73"/>
      <c r="AW6" s="73"/>
      <c r="AX6" s="62"/>
      <c r="AY6" s="192"/>
      <c r="AZ6" s="192"/>
      <c r="BA6" s="192"/>
      <c r="BB6" s="192"/>
      <c r="BC6" s="192"/>
      <c r="BD6" s="192"/>
      <c r="BE6" s="192"/>
    </row>
    <row r="7" spans="1:117" s="6" customFormat="1" ht="15" customHeight="1">
      <c r="A7" s="283"/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AQ7" s="228"/>
      <c r="AR7" s="227" t="s">
        <v>22</v>
      </c>
      <c r="AS7" s="73"/>
      <c r="AT7" s="73"/>
      <c r="AU7" s="73"/>
      <c r="AV7" s="73"/>
      <c r="AW7" s="73"/>
      <c r="AX7" s="62"/>
      <c r="AY7" s="192"/>
      <c r="AZ7" s="192"/>
      <c r="BA7" s="192"/>
      <c r="BB7" s="192"/>
      <c r="BC7" s="192"/>
      <c r="BD7" s="192"/>
      <c r="BE7" s="192"/>
    </row>
    <row r="8" spans="1:117" s="6" customFormat="1" ht="27.75" customHeight="1">
      <c r="A8" s="283"/>
      <c r="B8" s="283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AQ8" s="229"/>
      <c r="AR8" s="227" t="s">
        <v>0</v>
      </c>
      <c r="AS8" s="73"/>
      <c r="AT8" s="73"/>
      <c r="AU8" s="73"/>
      <c r="AV8" s="73"/>
      <c r="AW8" s="73"/>
      <c r="AX8" s="62"/>
      <c r="AY8" s="192"/>
      <c r="AZ8" s="192"/>
      <c r="BA8" s="192"/>
      <c r="BB8" s="192"/>
      <c r="BC8" s="192"/>
      <c r="BD8" s="192"/>
      <c r="BE8" s="192"/>
    </row>
    <row r="9" spans="1:117" s="192" customFormat="1" ht="27.75" customHeight="1">
      <c r="A9" s="238"/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AQ9" s="229"/>
      <c r="AR9" s="227"/>
      <c r="AS9" s="73"/>
      <c r="AT9" s="73"/>
      <c r="AU9" s="73"/>
      <c r="AV9" s="73"/>
      <c r="AW9" s="73"/>
      <c r="AX9" s="62"/>
    </row>
    <row r="10" spans="1:117" s="192" customFormat="1" ht="27.75" customHeight="1">
      <c r="A10" s="238"/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AQ10" s="229"/>
      <c r="AR10" s="227"/>
      <c r="AS10" s="73"/>
      <c r="AT10" s="73"/>
      <c r="AU10" s="73"/>
      <c r="AV10" s="73"/>
      <c r="AW10" s="73"/>
      <c r="AX10" s="62"/>
    </row>
    <row r="11" spans="1:117" s="192" customFormat="1" ht="27.75" customHeight="1">
      <c r="A11" s="238"/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AQ11" s="229"/>
      <c r="AR11" s="227"/>
      <c r="AS11" s="73"/>
      <c r="AT11" s="73"/>
      <c r="AU11" s="73"/>
      <c r="AV11" s="73"/>
      <c r="AW11" s="73"/>
      <c r="AX11" s="62"/>
    </row>
    <row r="12" spans="1:117" s="4" customFormat="1">
      <c r="B12" s="196"/>
      <c r="C12" s="7"/>
      <c r="D12" s="9"/>
      <c r="E12" s="10"/>
      <c r="F12" s="10"/>
      <c r="G12" s="11"/>
      <c r="H12" s="1"/>
      <c r="L12" s="191"/>
      <c r="AQ12" s="230"/>
      <c r="AR12" s="227"/>
      <c r="AS12" s="73"/>
      <c r="AT12" s="73"/>
      <c r="AU12" s="73"/>
      <c r="AV12" s="73"/>
      <c r="AW12" s="73"/>
      <c r="AX12" s="61"/>
      <c r="AY12" s="191"/>
      <c r="AZ12" s="191"/>
      <c r="BA12" s="191"/>
      <c r="BB12" s="191"/>
      <c r="BC12" s="191"/>
      <c r="BD12" s="191"/>
      <c r="BE12" s="191"/>
    </row>
    <row r="13" spans="1:117" s="8" customFormat="1" ht="29.4" customHeight="1">
      <c r="A13" s="245" t="s">
        <v>3</v>
      </c>
      <c r="B13" s="284" t="s">
        <v>126</v>
      </c>
      <c r="C13" s="284"/>
      <c r="D13" s="284"/>
      <c r="F13" s="198"/>
      <c r="G13" s="198"/>
      <c r="H13" s="286" t="s">
        <v>1</v>
      </c>
      <c r="I13" s="286"/>
      <c r="J13" s="287" t="str">
        <f>IF(Devis!K2="","en cours",Devis!K2)</f>
        <v>en cours</v>
      </c>
      <c r="K13" s="287"/>
      <c r="L13" s="193"/>
      <c r="O13" s="4"/>
      <c r="P13" s="4"/>
      <c r="Q13" s="4"/>
      <c r="R13" s="4"/>
      <c r="Z13" s="4"/>
      <c r="AA13" s="4"/>
      <c r="AB13" s="4"/>
      <c r="AC13" s="4"/>
      <c r="AD13" s="4"/>
      <c r="AQ13" s="229"/>
      <c r="AR13" s="231"/>
      <c r="AS13" s="73"/>
      <c r="AT13" s="73"/>
      <c r="AU13" s="73"/>
      <c r="AV13" s="73"/>
      <c r="AW13" s="73"/>
      <c r="AX13" s="84"/>
      <c r="AY13" s="193"/>
      <c r="AZ13" s="193"/>
      <c r="BA13" s="193"/>
      <c r="BB13" s="193"/>
      <c r="BC13" s="193"/>
      <c r="BD13" s="193"/>
      <c r="BE13" s="193"/>
    </row>
    <row r="14" spans="1:117" s="4" customFormat="1">
      <c r="A14" s="245"/>
      <c r="E14" s="13"/>
      <c r="F14" s="13"/>
      <c r="G14" s="14"/>
      <c r="H14" s="1"/>
      <c r="L14" s="191"/>
      <c r="AQ14" s="229"/>
      <c r="AR14" s="231"/>
      <c r="AS14" s="73"/>
      <c r="AT14" s="73"/>
      <c r="AU14" s="73"/>
      <c r="AV14" s="73"/>
      <c r="AW14" s="73"/>
      <c r="AX14" s="61"/>
      <c r="AY14" s="191"/>
      <c r="AZ14" s="191"/>
      <c r="BA14" s="191"/>
      <c r="BB14" s="191"/>
      <c r="BC14" s="191"/>
      <c r="BD14" s="191"/>
      <c r="BE14" s="191"/>
    </row>
    <row r="15" spans="1:117" s="4" customFormat="1" ht="28.8">
      <c r="A15" s="245"/>
      <c r="B15" s="1"/>
      <c r="C15" s="12"/>
      <c r="D15" s="211"/>
      <c r="E15" s="311" t="s">
        <v>2</v>
      </c>
      <c r="F15" s="312"/>
      <c r="H15" s="222" t="s">
        <v>109</v>
      </c>
      <c r="J15" s="149" t="s">
        <v>74</v>
      </c>
      <c r="L15" s="191"/>
      <c r="AQ15" s="229"/>
      <c r="AR15" s="231"/>
      <c r="AS15" s="42"/>
      <c r="AT15" s="42"/>
      <c r="AU15" s="73"/>
      <c r="AV15" s="73"/>
      <c r="AW15" s="73"/>
      <c r="AX15" s="61"/>
      <c r="AY15" s="191"/>
      <c r="AZ15" s="191"/>
      <c r="BA15" s="191"/>
      <c r="BB15" s="191"/>
      <c r="BC15" s="191"/>
      <c r="BD15" s="191"/>
      <c r="BE15" s="191"/>
    </row>
    <row r="16" spans="1:117" s="4" customFormat="1">
      <c r="A16" s="245"/>
      <c r="B16" s="1"/>
      <c r="C16" s="2"/>
      <c r="D16" s="3"/>
      <c r="E16" s="15"/>
      <c r="F16" s="15"/>
      <c r="G16" s="14"/>
      <c r="H16" s="16"/>
      <c r="J16" s="17"/>
      <c r="L16" s="191"/>
      <c r="AQ16" s="229"/>
      <c r="AR16" s="231"/>
      <c r="AS16" s="42"/>
      <c r="AT16" s="42"/>
      <c r="AU16" s="73"/>
      <c r="AV16" s="73"/>
      <c r="AW16" s="73"/>
      <c r="AX16" s="61"/>
      <c r="AY16" s="191"/>
      <c r="AZ16" s="191"/>
      <c r="BA16" s="191"/>
      <c r="BB16" s="191"/>
      <c r="BC16" s="191"/>
      <c r="BD16" s="191"/>
      <c r="BE16" s="191"/>
    </row>
    <row r="17" spans="1:57" s="4" customFormat="1" ht="18" customHeight="1">
      <c r="A17" s="245"/>
      <c r="B17" s="285" t="s">
        <v>47</v>
      </c>
      <c r="C17" s="285"/>
      <c r="D17" s="270"/>
      <c r="E17" s="288"/>
      <c r="F17" s="289"/>
      <c r="G17" s="289"/>
      <c r="H17" s="289"/>
      <c r="I17" s="289"/>
      <c r="J17" s="289"/>
      <c r="K17" s="290"/>
      <c r="L17" s="191"/>
      <c r="M17" s="191"/>
      <c r="N17" s="191"/>
      <c r="O17" s="191"/>
      <c r="P17" s="191"/>
      <c r="Q17" s="191"/>
      <c r="R17" s="191"/>
      <c r="AQ17" s="229"/>
      <c r="AR17" s="229"/>
      <c r="AS17" s="191"/>
      <c r="AT17" s="191"/>
      <c r="AU17" s="73"/>
      <c r="AV17" s="73"/>
      <c r="AW17" s="73"/>
      <c r="AX17" s="61"/>
      <c r="AY17" s="191"/>
      <c r="AZ17" s="191"/>
      <c r="BA17" s="191"/>
      <c r="BB17" s="191"/>
      <c r="BC17" s="191"/>
      <c r="BD17" s="191"/>
      <c r="BE17" s="191"/>
    </row>
    <row r="18" spans="1:57" s="4" customFormat="1" ht="6.75" customHeight="1">
      <c r="A18" s="245"/>
      <c r="B18" s="268"/>
      <c r="C18" s="268"/>
      <c r="D18" s="268"/>
      <c r="E18" s="199"/>
      <c r="F18" s="199"/>
      <c r="G18" s="199"/>
      <c r="H18" s="199"/>
      <c r="I18" s="199"/>
      <c r="J18" s="199"/>
      <c r="K18" s="199"/>
      <c r="L18" s="191"/>
      <c r="M18" s="191"/>
      <c r="N18" s="191"/>
      <c r="O18" s="191"/>
      <c r="P18" s="191"/>
      <c r="Q18" s="191"/>
      <c r="R18" s="191"/>
      <c r="AQ18" s="229"/>
      <c r="AR18" s="229"/>
      <c r="AS18" s="191"/>
      <c r="AT18" s="191"/>
      <c r="AU18" s="61"/>
      <c r="AV18" s="61"/>
      <c r="AW18" s="61"/>
      <c r="AX18" s="61"/>
      <c r="AY18" s="191"/>
      <c r="AZ18" s="191"/>
      <c r="BA18" s="191"/>
      <c r="BB18" s="191"/>
      <c r="BC18" s="191"/>
      <c r="BD18" s="191"/>
      <c r="BE18" s="191"/>
    </row>
    <row r="19" spans="1:57" s="4" customFormat="1" ht="18" customHeight="1">
      <c r="A19" s="245" t="s">
        <v>3</v>
      </c>
      <c r="B19" s="285" t="s">
        <v>12</v>
      </c>
      <c r="C19" s="285"/>
      <c r="D19" s="270"/>
      <c r="E19" s="328"/>
      <c r="F19" s="329"/>
      <c r="G19" s="329"/>
      <c r="H19" s="329"/>
      <c r="I19" s="329"/>
      <c r="J19" s="329"/>
      <c r="K19" s="330"/>
      <c r="L19" s="191"/>
      <c r="M19" s="191"/>
      <c r="N19" s="191"/>
      <c r="O19" s="191"/>
      <c r="P19" s="191"/>
      <c r="Q19" s="191"/>
      <c r="R19" s="191"/>
      <c r="AQ19" s="229"/>
      <c r="AR19" s="229"/>
      <c r="AS19" s="191"/>
      <c r="AT19" s="191"/>
      <c r="AU19" s="61"/>
      <c r="AV19" s="61"/>
      <c r="AW19" s="61"/>
      <c r="AX19" s="61"/>
      <c r="AY19" s="191"/>
      <c r="AZ19" s="191"/>
      <c r="BA19" s="191"/>
      <c r="BB19" s="191"/>
      <c r="BC19" s="191"/>
      <c r="BD19" s="191"/>
      <c r="BE19" s="191"/>
    </row>
    <row r="20" spans="1:57" s="4" customFormat="1" ht="6.75" customHeight="1">
      <c r="A20" s="245"/>
      <c r="B20" s="268"/>
      <c r="C20" s="268"/>
      <c r="D20" s="268"/>
      <c r="E20" s="199"/>
      <c r="F20" s="199"/>
      <c r="G20" s="199"/>
      <c r="H20" s="199"/>
      <c r="I20" s="199"/>
      <c r="J20" s="199"/>
      <c r="K20" s="199"/>
      <c r="L20" s="191"/>
      <c r="M20" s="191"/>
      <c r="N20" s="191"/>
      <c r="O20" s="191"/>
      <c r="P20" s="191"/>
      <c r="Q20" s="191"/>
      <c r="R20" s="191"/>
      <c r="AQ20" s="229"/>
      <c r="AR20" s="229"/>
      <c r="AS20" s="191"/>
      <c r="AT20" s="191"/>
      <c r="AU20" s="61"/>
      <c r="AV20" s="61"/>
      <c r="AW20" s="61"/>
      <c r="AX20" s="61"/>
      <c r="AY20" s="191"/>
      <c r="AZ20" s="191"/>
      <c r="BA20" s="191"/>
      <c r="BB20" s="191"/>
      <c r="BC20" s="191"/>
      <c r="BD20" s="191"/>
      <c r="BE20" s="191"/>
    </row>
    <row r="21" spans="1:57" s="4" customFormat="1" ht="13.5" customHeight="1">
      <c r="A21" s="245"/>
      <c r="B21" s="269" t="s">
        <v>4</v>
      </c>
      <c r="C21" s="269"/>
      <c r="D21" s="270"/>
      <c r="E21" s="331"/>
      <c r="F21" s="332"/>
      <c r="G21" s="332"/>
      <c r="H21" s="332"/>
      <c r="I21" s="332"/>
      <c r="J21" s="332"/>
      <c r="K21" s="333"/>
      <c r="L21" s="191"/>
      <c r="M21" s="191"/>
      <c r="N21" s="191"/>
      <c r="O21" s="191"/>
      <c r="P21" s="191"/>
      <c r="Q21" s="191"/>
      <c r="R21" s="191"/>
      <c r="AQ21" s="229"/>
      <c r="AR21" s="229"/>
      <c r="AS21" s="191"/>
      <c r="AT21" s="191"/>
      <c r="AU21" s="191"/>
      <c r="AV21" s="191"/>
      <c r="AW21" s="191"/>
      <c r="AX21" s="191"/>
      <c r="AY21" s="191"/>
      <c r="AZ21" s="191"/>
      <c r="BA21" s="191"/>
      <c r="BB21" s="191"/>
      <c r="BC21" s="191"/>
      <c r="BD21" s="191"/>
      <c r="BE21" s="191"/>
    </row>
    <row r="22" spans="1:57" s="4" customFormat="1" ht="13.5" customHeight="1">
      <c r="A22" s="245"/>
      <c r="B22" s="269"/>
      <c r="C22" s="269"/>
      <c r="D22" s="270"/>
      <c r="E22" s="334"/>
      <c r="F22" s="335"/>
      <c r="G22" s="335"/>
      <c r="H22" s="335"/>
      <c r="I22" s="335"/>
      <c r="J22" s="335"/>
      <c r="K22" s="336"/>
      <c r="L22" s="191"/>
      <c r="M22" s="191"/>
      <c r="N22" s="191"/>
      <c r="O22" s="191"/>
      <c r="P22" s="191"/>
      <c r="Q22" s="191"/>
      <c r="R22" s="191"/>
      <c r="AQ22" s="229"/>
      <c r="AR22" s="229"/>
      <c r="AS22" s="191"/>
      <c r="AT22" s="191"/>
      <c r="AU22" s="191"/>
      <c r="AV22" s="191"/>
      <c r="AW22" s="191"/>
      <c r="AX22" s="191"/>
      <c r="AY22" s="191"/>
      <c r="AZ22" s="191"/>
      <c r="BA22" s="191"/>
      <c r="BB22" s="191"/>
      <c r="BC22" s="191"/>
      <c r="BD22" s="191"/>
      <c r="BE22" s="191"/>
    </row>
    <row r="23" spans="1:57" s="4" customFormat="1" ht="13.5" customHeight="1">
      <c r="A23" s="245"/>
      <c r="B23" s="269"/>
      <c r="C23" s="269"/>
      <c r="D23" s="270"/>
      <c r="E23" s="334"/>
      <c r="F23" s="335"/>
      <c r="G23" s="335"/>
      <c r="H23" s="335"/>
      <c r="I23" s="335"/>
      <c r="J23" s="335"/>
      <c r="K23" s="336"/>
      <c r="L23" s="191"/>
      <c r="M23" s="191"/>
      <c r="N23" s="191"/>
      <c r="O23" s="191"/>
      <c r="P23" s="191"/>
      <c r="Q23" s="191"/>
      <c r="R23" s="191"/>
      <c r="AQ23" s="229"/>
      <c r="AR23" s="229"/>
      <c r="AS23" s="191"/>
      <c r="AT23" s="191"/>
      <c r="AU23" s="191"/>
      <c r="AV23" s="191"/>
      <c r="AW23" s="191"/>
      <c r="AX23" s="191"/>
      <c r="AY23" s="191"/>
      <c r="AZ23" s="191"/>
      <c r="BA23" s="191"/>
      <c r="BB23" s="191"/>
      <c r="BC23" s="191"/>
      <c r="BD23" s="191"/>
      <c r="BE23" s="191"/>
    </row>
    <row r="24" spans="1:57" s="4" customFormat="1" ht="13.5" customHeight="1">
      <c r="A24" s="245"/>
      <c r="B24" s="269"/>
      <c r="C24" s="269"/>
      <c r="D24" s="270"/>
      <c r="E24" s="337"/>
      <c r="F24" s="338"/>
      <c r="G24" s="338"/>
      <c r="H24" s="338"/>
      <c r="I24" s="338"/>
      <c r="J24" s="338"/>
      <c r="K24" s="339"/>
      <c r="L24" s="191"/>
      <c r="M24" s="191"/>
      <c r="N24" s="191"/>
      <c r="O24" s="191"/>
      <c r="P24" s="191"/>
      <c r="Q24" s="191"/>
      <c r="R24" s="191"/>
      <c r="AQ24" s="229"/>
      <c r="AR24" s="229"/>
      <c r="AS24" s="191"/>
      <c r="AT24" s="191"/>
      <c r="AU24" s="191"/>
      <c r="AV24" s="191"/>
      <c r="AW24" s="191"/>
      <c r="AX24" s="191"/>
      <c r="AY24" s="191"/>
      <c r="AZ24" s="191"/>
      <c r="BA24" s="191"/>
      <c r="BB24" s="191"/>
      <c r="BC24" s="191"/>
      <c r="BD24" s="191"/>
      <c r="BE24" s="191"/>
    </row>
    <row r="25" spans="1:57" s="4" customFormat="1" ht="6.75" customHeight="1">
      <c r="A25" s="245"/>
      <c r="B25" s="268"/>
      <c r="C25" s="268"/>
      <c r="D25" s="268"/>
      <c r="E25" s="199"/>
      <c r="F25" s="199"/>
      <c r="G25" s="199"/>
      <c r="H25" s="199"/>
      <c r="I25" s="199"/>
      <c r="J25" s="199"/>
      <c r="K25" s="199"/>
      <c r="L25" s="191"/>
      <c r="M25" s="191"/>
      <c r="N25" s="191"/>
      <c r="O25" s="191"/>
      <c r="P25" s="191"/>
      <c r="Q25" s="191"/>
      <c r="R25" s="191"/>
      <c r="AQ25" s="229"/>
      <c r="AR25" s="229"/>
      <c r="AS25" s="191"/>
      <c r="AT25" s="191"/>
      <c r="AU25" s="191"/>
      <c r="AV25" s="191"/>
      <c r="AW25" s="191"/>
      <c r="AX25" s="191"/>
      <c r="AY25" s="191"/>
      <c r="AZ25" s="191"/>
      <c r="BA25" s="191"/>
      <c r="BB25" s="191"/>
      <c r="BC25" s="191"/>
      <c r="BD25" s="191"/>
      <c r="BE25" s="191"/>
    </row>
    <row r="26" spans="1:57" s="4" customFormat="1" ht="18" customHeight="1">
      <c r="A26" s="245"/>
      <c r="B26" s="269" t="s">
        <v>13</v>
      </c>
      <c r="C26" s="269"/>
      <c r="D26" s="270"/>
      <c r="E26" s="313"/>
      <c r="F26" s="314"/>
      <c r="G26" s="314"/>
      <c r="H26" s="314"/>
      <c r="I26" s="314"/>
      <c r="J26" s="314"/>
      <c r="K26" s="315"/>
      <c r="L26" s="191"/>
      <c r="M26" s="191"/>
      <c r="N26" s="191"/>
      <c r="O26" s="191"/>
      <c r="P26" s="191"/>
      <c r="Q26" s="191"/>
      <c r="R26" s="191"/>
      <c r="AQ26" s="229"/>
      <c r="AR26" s="229"/>
      <c r="AS26" s="191"/>
      <c r="AT26" s="191"/>
      <c r="AU26" s="191"/>
      <c r="AV26" s="191"/>
      <c r="AW26" s="191"/>
      <c r="AX26" s="191"/>
      <c r="AY26" s="191"/>
      <c r="AZ26" s="191"/>
      <c r="BA26" s="191"/>
      <c r="BB26" s="191"/>
      <c r="BC26" s="191"/>
      <c r="BD26" s="191"/>
      <c r="BE26" s="191"/>
    </row>
    <row r="27" spans="1:57" s="4" customFormat="1" ht="6.75" customHeight="1">
      <c r="A27" s="245" t="s">
        <v>3</v>
      </c>
      <c r="B27" s="268"/>
      <c r="C27" s="268"/>
      <c r="D27" s="268"/>
      <c r="E27" s="199"/>
      <c r="F27" s="199"/>
      <c r="G27" s="199"/>
      <c r="H27" s="199"/>
      <c r="I27" s="199"/>
      <c r="J27" s="199"/>
      <c r="K27" s="199"/>
      <c r="L27" s="191"/>
      <c r="M27" s="191"/>
      <c r="N27" s="191"/>
      <c r="O27" s="191"/>
      <c r="P27" s="191"/>
      <c r="Q27" s="191"/>
      <c r="R27" s="191"/>
      <c r="AQ27" s="229"/>
      <c r="AR27" s="229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</row>
    <row r="28" spans="1:57" s="4" customFormat="1" ht="18" customHeight="1">
      <c r="A28" s="245"/>
      <c r="B28" s="269" t="s">
        <v>46</v>
      </c>
      <c r="C28" s="269"/>
      <c r="D28" s="270"/>
      <c r="E28" s="313"/>
      <c r="F28" s="314"/>
      <c r="G28" s="314"/>
      <c r="H28" s="314"/>
      <c r="I28" s="314"/>
      <c r="J28" s="314"/>
      <c r="K28" s="315"/>
      <c r="L28" s="191"/>
      <c r="M28" s="191"/>
      <c r="N28" s="191"/>
      <c r="O28" s="191"/>
      <c r="P28" s="191"/>
      <c r="Q28" s="191"/>
      <c r="R28" s="191"/>
      <c r="AQ28" s="229"/>
      <c r="AR28" s="229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</row>
    <row r="29" spans="1:57" s="4" customFormat="1" ht="6.75" customHeight="1">
      <c r="A29" s="245"/>
      <c r="B29" s="268"/>
      <c r="C29" s="268"/>
      <c r="D29" s="268"/>
      <c r="E29" s="199"/>
      <c r="F29" s="199"/>
      <c r="G29" s="199"/>
      <c r="H29" s="199"/>
      <c r="I29" s="199"/>
      <c r="J29" s="199"/>
      <c r="K29" s="199"/>
      <c r="L29" s="191"/>
      <c r="M29" s="191"/>
      <c r="N29" s="191"/>
      <c r="O29" s="191"/>
      <c r="P29" s="191"/>
      <c r="Q29" s="191"/>
      <c r="R29" s="191"/>
      <c r="AQ29" s="229"/>
      <c r="AR29" s="232"/>
      <c r="AS29" s="44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</row>
    <row r="30" spans="1:57" s="4" customFormat="1" ht="18" customHeight="1">
      <c r="A30" s="245"/>
      <c r="B30" s="269" t="s">
        <v>14</v>
      </c>
      <c r="C30" s="269"/>
      <c r="D30" s="270"/>
      <c r="E30" s="313"/>
      <c r="F30" s="314"/>
      <c r="G30" s="314"/>
      <c r="H30" s="314"/>
      <c r="I30" s="314"/>
      <c r="J30" s="314"/>
      <c r="K30" s="315"/>
      <c r="L30" s="191"/>
      <c r="M30" s="191"/>
      <c r="N30" s="191"/>
      <c r="O30" s="191"/>
      <c r="P30" s="191"/>
      <c r="Q30" s="191"/>
      <c r="R30" s="191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Q30" s="229"/>
      <c r="AR30" s="229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</row>
    <row r="31" spans="1:57" s="4" customFormat="1" ht="6.75" customHeight="1">
      <c r="A31" s="245"/>
      <c r="B31" s="268"/>
      <c r="C31" s="268"/>
      <c r="D31" s="268"/>
      <c r="E31" s="199"/>
      <c r="F31" s="199"/>
      <c r="G31" s="199"/>
      <c r="H31" s="199"/>
      <c r="I31" s="199"/>
      <c r="J31" s="199"/>
      <c r="K31" s="199"/>
      <c r="L31" s="191"/>
      <c r="M31" s="191"/>
      <c r="N31" s="191"/>
      <c r="O31" s="191"/>
      <c r="P31" s="191"/>
      <c r="Q31" s="191"/>
      <c r="R31" s="191"/>
      <c r="AQ31" s="229"/>
      <c r="AR31" s="229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</row>
    <row r="32" spans="1:57" s="4" customFormat="1" ht="22.2" customHeight="1">
      <c r="A32" s="245"/>
      <c r="B32" s="269" t="s">
        <v>15</v>
      </c>
      <c r="C32" s="269"/>
      <c r="D32" s="270"/>
      <c r="E32" s="316"/>
      <c r="F32" s="317"/>
      <c r="G32" s="317"/>
      <c r="H32" s="317"/>
      <c r="I32" s="317"/>
      <c r="J32" s="317"/>
      <c r="K32" s="318"/>
      <c r="L32" s="191"/>
      <c r="M32" s="191"/>
      <c r="N32" s="191"/>
      <c r="O32" s="191"/>
      <c r="P32" s="191"/>
      <c r="Q32" s="191"/>
      <c r="R32" s="191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Q32" s="229"/>
      <c r="AR32" s="229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</row>
    <row r="33" spans="1:117" s="4" customFormat="1" ht="22.2" customHeight="1">
      <c r="A33" s="245"/>
      <c r="B33" s="92"/>
      <c r="C33" s="93"/>
      <c r="D33" s="141"/>
      <c r="E33" s="319"/>
      <c r="F33" s="320"/>
      <c r="G33" s="320"/>
      <c r="H33" s="320"/>
      <c r="I33" s="320"/>
      <c r="J33" s="320"/>
      <c r="K33" s="321"/>
      <c r="L33" s="191"/>
      <c r="M33" s="191"/>
      <c r="N33" s="191"/>
      <c r="O33" s="191"/>
      <c r="P33" s="191"/>
      <c r="Q33" s="191"/>
      <c r="R33" s="191"/>
      <c r="AQ33" s="233"/>
      <c r="AR33" s="229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</row>
    <row r="34" spans="1:117" s="4" customFormat="1" ht="22.2" customHeight="1">
      <c r="A34" s="245"/>
      <c r="B34" s="141"/>
      <c r="C34" s="93"/>
      <c r="D34" s="141"/>
      <c r="E34" s="319"/>
      <c r="F34" s="320"/>
      <c r="G34" s="320"/>
      <c r="H34" s="320"/>
      <c r="I34" s="320"/>
      <c r="J34" s="320"/>
      <c r="K34" s="321"/>
      <c r="L34" s="191"/>
      <c r="M34" s="191"/>
      <c r="N34" s="191"/>
      <c r="O34" s="191"/>
      <c r="P34" s="191"/>
      <c r="Q34" s="191"/>
      <c r="R34" s="191"/>
      <c r="AP34" s="45"/>
      <c r="AQ34" s="229"/>
      <c r="AR34" s="229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</row>
    <row r="35" spans="1:117" s="4" customFormat="1" ht="22.2" customHeight="1">
      <c r="A35" s="245"/>
      <c r="B35" s="142"/>
      <c r="C35" s="93"/>
      <c r="D35" s="141"/>
      <c r="E35" s="322"/>
      <c r="F35" s="323"/>
      <c r="G35" s="323"/>
      <c r="H35" s="323"/>
      <c r="I35" s="323"/>
      <c r="J35" s="323"/>
      <c r="K35" s="324"/>
      <c r="L35" s="191"/>
      <c r="M35" s="191"/>
      <c r="N35" s="191"/>
      <c r="O35" s="191"/>
      <c r="P35" s="191"/>
      <c r="Q35" s="191"/>
      <c r="R35" s="191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Q35" s="229"/>
      <c r="AR35" s="229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</row>
    <row r="36" spans="1:117" s="4" customFormat="1" ht="6.75" customHeight="1">
      <c r="A36" s="49"/>
      <c r="B36" s="268"/>
      <c r="C36" s="268"/>
      <c r="D36" s="268"/>
      <c r="E36" s="199"/>
      <c r="F36" s="199"/>
      <c r="G36" s="199"/>
      <c r="H36" s="199"/>
      <c r="I36" s="199"/>
      <c r="J36" s="199"/>
      <c r="K36" s="199"/>
      <c r="L36" s="191"/>
      <c r="M36" s="191"/>
      <c r="N36" s="191"/>
      <c r="O36" s="191"/>
      <c r="P36" s="191"/>
      <c r="Q36" s="191"/>
      <c r="R36" s="191"/>
      <c r="AQ36" s="229"/>
      <c r="AR36" s="229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</row>
    <row r="37" spans="1:117" s="4" customFormat="1" ht="18" customHeight="1">
      <c r="A37" s="245" t="s">
        <v>27</v>
      </c>
      <c r="B37" s="246" t="s">
        <v>50</v>
      </c>
      <c r="C37" s="246"/>
      <c r="D37" s="247"/>
      <c r="E37" s="325" t="str">
        <f>IF(Devis!C18="","en cours",Devis!C18)</f>
        <v>en cours</v>
      </c>
      <c r="F37" s="326"/>
      <c r="G37" s="326"/>
      <c r="H37" s="326"/>
      <c r="I37" s="326"/>
      <c r="J37" s="326"/>
      <c r="K37" s="327"/>
      <c r="L37" s="191"/>
      <c r="M37" s="191"/>
      <c r="N37" s="191"/>
      <c r="O37" s="191"/>
      <c r="P37" s="191"/>
      <c r="Q37" s="191"/>
      <c r="R37" s="191"/>
      <c r="AQ37" s="229"/>
      <c r="AR37" s="229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</row>
    <row r="38" spans="1:117" s="4" customFormat="1" ht="18" customHeight="1">
      <c r="A38" s="245"/>
      <c r="B38" s="248" t="s">
        <v>55</v>
      </c>
      <c r="C38" s="248"/>
      <c r="D38" s="249"/>
      <c r="E38" s="254" t="str">
        <f>IF(Devis!M57=0,"en cours",(Devis!M57)/(Devis!H57))</f>
        <v>en cours</v>
      </c>
      <c r="F38" s="255"/>
      <c r="G38" s="255"/>
      <c r="H38" s="255"/>
      <c r="I38" s="255"/>
      <c r="J38" s="255"/>
      <c r="K38" s="256"/>
      <c r="L38" s="191"/>
      <c r="M38" s="191"/>
      <c r="N38" s="191"/>
      <c r="O38" s="191"/>
      <c r="P38" s="191"/>
      <c r="Q38" s="191"/>
      <c r="R38" s="191"/>
      <c r="AQ38" s="229"/>
      <c r="AR38" s="229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</row>
    <row r="39" spans="1:117" s="4" customFormat="1" ht="18" customHeight="1">
      <c r="A39" s="245"/>
      <c r="B39" s="246" t="s">
        <v>5</v>
      </c>
      <c r="C39" s="246"/>
      <c r="D39" s="247"/>
      <c r="E39" s="251" t="str">
        <f>IF(Devis!M57=0,"en cours",Devis!M57)</f>
        <v>en cours</v>
      </c>
      <c r="F39" s="252"/>
      <c r="G39" s="252"/>
      <c r="H39" s="252"/>
      <c r="I39" s="252"/>
      <c r="J39" s="252"/>
      <c r="K39" s="253"/>
      <c r="L39" s="191"/>
      <c r="M39" s="191"/>
      <c r="N39" s="191"/>
      <c r="O39" s="191"/>
      <c r="P39" s="191"/>
      <c r="Q39" s="191"/>
      <c r="R39" s="191"/>
      <c r="AQ39" s="229"/>
      <c r="AR39" s="229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</row>
    <row r="40" spans="1:117" s="4" customFormat="1" ht="12.9" customHeight="1">
      <c r="A40" s="49"/>
      <c r="B40" s="16"/>
      <c r="C40" s="20"/>
      <c r="D40" s="19"/>
      <c r="E40" s="189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AQ40" s="224"/>
      <c r="AR40" s="224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</row>
    <row r="41" spans="1:117" s="4" customFormat="1" ht="21.6" customHeight="1">
      <c r="A41" s="49"/>
      <c r="B41" s="20"/>
      <c r="C41" s="21"/>
      <c r="D41" s="16"/>
      <c r="E41" s="274" t="s">
        <v>6</v>
      </c>
      <c r="F41" s="275"/>
      <c r="G41" s="275"/>
      <c r="H41" s="200" t="str">
        <f>IF(Devis!L5="","en cours",Devis!L5)</f>
        <v>en cours</v>
      </c>
      <c r="I41" s="213"/>
      <c r="J41" s="191"/>
      <c r="K41" s="191"/>
      <c r="L41" s="191"/>
      <c r="M41" s="190"/>
      <c r="N41" s="190"/>
      <c r="O41" s="190"/>
      <c r="AQ41" s="224"/>
      <c r="AR41" s="224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</row>
    <row r="42" spans="1:117" s="4" customFormat="1" ht="21.6" customHeight="1">
      <c r="A42" s="49"/>
      <c r="B42" s="20"/>
      <c r="C42" s="21"/>
      <c r="D42" s="16"/>
      <c r="E42" s="276" t="s">
        <v>7</v>
      </c>
      <c r="F42" s="277"/>
      <c r="G42" s="277"/>
      <c r="H42" s="201" t="str">
        <f>IF(Devis!L6="","en cours",Devis!L6)</f>
        <v>en cours</v>
      </c>
      <c r="I42" s="214"/>
      <c r="J42" s="191"/>
      <c r="K42" s="191"/>
      <c r="L42" s="191"/>
      <c r="M42" s="190"/>
      <c r="N42" s="190"/>
      <c r="O42" s="190"/>
      <c r="AQ42" s="224"/>
      <c r="AR42" s="224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</row>
    <row r="43" spans="1:117" s="4" customFormat="1" ht="18.600000000000001" thickBot="1">
      <c r="A43" s="49"/>
      <c r="B43" s="189"/>
      <c r="C43" s="195"/>
      <c r="D43" s="194"/>
      <c r="E43" s="189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AQ43" s="223"/>
      <c r="AR43" s="223"/>
      <c r="AS43" s="42"/>
      <c r="AT43" s="42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</row>
    <row r="44" spans="1:117" ht="7.95" customHeight="1">
      <c r="A44" s="245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191"/>
      <c r="O44" s="191"/>
      <c r="P44" s="191"/>
      <c r="Q44" s="191"/>
      <c r="R44" s="191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117" ht="27.6" customHeight="1">
      <c r="A45" s="245"/>
      <c r="B45" s="208" t="s">
        <v>133</v>
      </c>
      <c r="C45" s="208"/>
      <c r="D45" s="208"/>
      <c r="E45" s="208"/>
      <c r="F45" s="208"/>
      <c r="G45" s="208"/>
      <c r="H45" s="208"/>
      <c r="I45" s="38"/>
      <c r="J45" s="38"/>
      <c r="K45" s="38"/>
      <c r="L45" s="38"/>
      <c r="M45" s="191"/>
      <c r="N45" s="191"/>
      <c r="O45" s="191"/>
      <c r="P45" s="191"/>
      <c r="Q45" s="191"/>
      <c r="R45" s="191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S45" s="36"/>
      <c r="AT45" s="36"/>
    </row>
    <row r="46" spans="1:117" s="35" customFormat="1" ht="18.600000000000001" customHeight="1">
      <c r="A46" s="245"/>
      <c r="B46" s="48"/>
      <c r="C46" s="36"/>
      <c r="D46" s="36"/>
      <c r="E46" s="203" t="s">
        <v>63</v>
      </c>
      <c r="F46" s="203"/>
      <c r="G46" s="203"/>
      <c r="H46" s="204" t="s">
        <v>127</v>
      </c>
      <c r="I46" s="204"/>
      <c r="J46" s="205" t="s">
        <v>16</v>
      </c>
      <c r="K46" s="206" t="s">
        <v>65</v>
      </c>
      <c r="L46" s="206"/>
      <c r="M46" s="191"/>
      <c r="N46" s="191"/>
      <c r="O46" s="191"/>
      <c r="P46" s="191"/>
      <c r="Q46" s="191"/>
      <c r="R46" s="191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223"/>
      <c r="AR46" s="223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</row>
    <row r="47" spans="1:117" s="35" customFormat="1" ht="22.5" customHeight="1" thickBot="1">
      <c r="A47" s="245"/>
      <c r="B47" s="34"/>
      <c r="C47" s="36"/>
      <c r="D47" s="36"/>
      <c r="E47" s="203" t="s">
        <v>64</v>
      </c>
      <c r="F47" s="207"/>
      <c r="G47" s="207"/>
      <c r="H47" s="204" t="s">
        <v>128</v>
      </c>
      <c r="I47" s="204"/>
      <c r="J47" s="205" t="s">
        <v>16</v>
      </c>
      <c r="K47" s="206" t="s">
        <v>66</v>
      </c>
      <c r="L47" s="206"/>
      <c r="M47" s="191"/>
      <c r="N47" s="191"/>
      <c r="O47" s="191"/>
      <c r="P47" s="191"/>
      <c r="Q47" s="191"/>
      <c r="R47" s="191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223"/>
      <c r="AR47" s="223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</row>
    <row r="48" spans="1:117" ht="7.95" customHeight="1">
      <c r="A48" s="245" t="s">
        <v>30</v>
      </c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191"/>
      <c r="O48" s="191"/>
      <c r="P48" s="191"/>
      <c r="Q48" s="191"/>
      <c r="R48" s="191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117" ht="27.6" customHeight="1">
      <c r="A49" s="245"/>
      <c r="B49" s="208" t="s">
        <v>25</v>
      </c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191"/>
      <c r="N49" s="191"/>
      <c r="O49" s="191"/>
      <c r="P49" s="191"/>
      <c r="Q49" s="191"/>
      <c r="R49" s="191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117" ht="40.200000000000003" customHeight="1">
      <c r="A50" s="245"/>
      <c r="B50" s="209" t="s">
        <v>26</v>
      </c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191"/>
      <c r="P50" s="191"/>
      <c r="Q50" s="191"/>
      <c r="R50" s="191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117" ht="23.4" customHeight="1">
      <c r="A51" s="245"/>
      <c r="B51" s="22"/>
      <c r="C51" s="271" t="s">
        <v>37</v>
      </c>
      <c r="D51" s="271"/>
      <c r="E51" s="271"/>
      <c r="F51" s="178"/>
      <c r="G51" s="279"/>
      <c r="H51" s="279"/>
      <c r="I51" s="279"/>
      <c r="J51" s="279"/>
      <c r="K51" s="279"/>
      <c r="L51" s="279"/>
      <c r="M51" s="279"/>
      <c r="N51" s="279"/>
      <c r="O51" s="191"/>
      <c r="P51" s="191"/>
      <c r="Q51" s="191"/>
      <c r="R51" s="191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117" ht="23.4" customHeight="1">
      <c r="A52" s="245"/>
      <c r="B52" s="22"/>
      <c r="C52" s="272"/>
      <c r="D52" s="272"/>
      <c r="E52" s="272"/>
      <c r="F52" s="179"/>
      <c r="G52" s="280"/>
      <c r="H52" s="280"/>
      <c r="I52" s="280"/>
      <c r="J52" s="280"/>
      <c r="K52" s="280"/>
      <c r="L52" s="280"/>
      <c r="M52" s="280"/>
      <c r="N52" s="280"/>
      <c r="O52" s="191"/>
      <c r="P52" s="191"/>
      <c r="Q52" s="191"/>
      <c r="R52" s="191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117" ht="40.200000000000003" customHeight="1">
      <c r="A53" s="245"/>
      <c r="B53" s="209" t="s">
        <v>8</v>
      </c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191"/>
      <c r="P53" s="191"/>
      <c r="Q53" s="191"/>
      <c r="R53" s="191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117" ht="25.95" customHeight="1">
      <c r="A54" s="245"/>
      <c r="B54" s="75"/>
      <c r="C54" s="83" t="s">
        <v>9</v>
      </c>
      <c r="D54" s="83"/>
      <c r="E54" s="83"/>
      <c r="F54" s="177"/>
      <c r="G54" s="279"/>
      <c r="H54" s="279"/>
      <c r="I54" s="279"/>
      <c r="J54" s="279"/>
      <c r="K54" s="279"/>
      <c r="L54" s="279"/>
      <c r="M54" s="279"/>
      <c r="N54" s="279"/>
      <c r="O54" s="191"/>
      <c r="P54" s="191"/>
      <c r="Q54" s="191"/>
      <c r="R54" s="191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117" ht="4.95" customHeight="1">
      <c r="A55" s="245"/>
      <c r="B55" s="74"/>
      <c r="C55" s="76"/>
      <c r="D55" s="76"/>
      <c r="E55" s="77"/>
      <c r="F55" s="77"/>
      <c r="G55" s="78"/>
      <c r="H55" s="78"/>
      <c r="I55" s="78"/>
      <c r="J55" s="78"/>
      <c r="K55" s="78"/>
      <c r="L55" s="78"/>
      <c r="M55" s="78"/>
      <c r="N55" s="78"/>
      <c r="O55" s="191"/>
      <c r="P55" s="191"/>
      <c r="Q55" s="191"/>
      <c r="R55" s="191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117" ht="30" customHeight="1">
      <c r="A56" s="245"/>
      <c r="B56" s="74"/>
      <c r="C56" s="273" t="s">
        <v>97</v>
      </c>
      <c r="D56" s="273"/>
      <c r="E56" s="273"/>
      <c r="F56" s="177"/>
      <c r="G56" s="280"/>
      <c r="H56" s="280"/>
      <c r="I56" s="280"/>
      <c r="J56" s="280"/>
      <c r="K56" s="280"/>
      <c r="L56" s="280"/>
      <c r="M56" s="280"/>
      <c r="N56" s="280"/>
      <c r="O56" s="191"/>
      <c r="P56" s="191"/>
      <c r="Q56" s="191"/>
      <c r="R56" s="191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117" ht="30" customHeight="1">
      <c r="A57" s="245"/>
      <c r="B57" s="75"/>
      <c r="C57" s="273"/>
      <c r="D57" s="273"/>
      <c r="E57" s="273"/>
      <c r="F57" s="177"/>
      <c r="G57" s="280"/>
      <c r="H57" s="280"/>
      <c r="I57" s="280"/>
      <c r="J57" s="280"/>
      <c r="K57" s="280"/>
      <c r="L57" s="280"/>
      <c r="M57" s="280"/>
      <c r="N57" s="280"/>
      <c r="O57" s="191"/>
      <c r="P57" s="191"/>
      <c r="Q57" s="191"/>
      <c r="R57" s="191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117" ht="4.95" customHeight="1">
      <c r="A58" s="245"/>
      <c r="B58" s="74"/>
      <c r="C58" s="76"/>
      <c r="D58" s="76"/>
      <c r="E58" s="77"/>
      <c r="F58" s="77"/>
      <c r="G58" s="78"/>
      <c r="H58" s="78"/>
      <c r="I58" s="78"/>
      <c r="J58" s="78"/>
      <c r="K58" s="78"/>
      <c r="L58" s="78"/>
      <c r="M58" s="78"/>
      <c r="N58" s="78"/>
      <c r="O58" s="79"/>
      <c r="P58" s="80"/>
      <c r="Q58" s="79"/>
      <c r="R58" s="79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117" ht="25.95" customHeight="1">
      <c r="A59" s="245"/>
      <c r="B59" s="75"/>
      <c r="C59" s="278" t="s">
        <v>32</v>
      </c>
      <c r="D59" s="278"/>
      <c r="E59" s="82"/>
      <c r="F59" s="82"/>
      <c r="G59" s="81"/>
      <c r="H59" s="281" t="s">
        <v>33</v>
      </c>
      <c r="I59" s="281"/>
      <c r="J59" s="281"/>
      <c r="K59" s="281"/>
      <c r="L59" s="281"/>
      <c r="M59" s="282"/>
      <c r="N59" s="282"/>
      <c r="O59" s="282"/>
      <c r="P59" s="282"/>
      <c r="Q59" s="282"/>
      <c r="R59" s="282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117" ht="4.95" customHeight="1">
      <c r="A60" s="245"/>
      <c r="B60" s="24"/>
      <c r="C60" s="24"/>
      <c r="D60" s="24"/>
      <c r="E60" s="25"/>
      <c r="F60" s="25"/>
      <c r="G60" s="26"/>
      <c r="H60" s="26"/>
      <c r="I60" s="26"/>
      <c r="J60" s="26"/>
      <c r="K60" s="26"/>
      <c r="L60" s="26"/>
      <c r="M60" s="26"/>
      <c r="N60" s="26"/>
      <c r="O60" s="27"/>
      <c r="P60" s="28"/>
      <c r="Q60" s="27"/>
      <c r="R60" s="27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117" ht="47.25" customHeight="1">
      <c r="A61" s="245"/>
      <c r="B61" s="6"/>
      <c r="C61" s="6"/>
      <c r="D61" s="6"/>
      <c r="E61" s="6"/>
      <c r="F61" s="6"/>
      <c r="G61" s="308" t="s">
        <v>28</v>
      </c>
      <c r="H61" s="308"/>
      <c r="I61" s="308"/>
      <c r="J61" s="308"/>
      <c r="K61" s="308"/>
      <c r="L61" s="220"/>
      <c r="M61" s="244" t="s">
        <v>23</v>
      </c>
      <c r="N61" s="29"/>
      <c r="O61" s="303" t="s">
        <v>29</v>
      </c>
      <c r="P61" s="303"/>
      <c r="Q61" s="303"/>
      <c r="R61" s="303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Q61" s="225"/>
    </row>
    <row r="62" spans="1:117" ht="22.8">
      <c r="A62" s="245"/>
      <c r="B62" s="156" t="s">
        <v>57</v>
      </c>
      <c r="C62" s="157"/>
      <c r="D62" s="158"/>
      <c r="E62" s="157"/>
      <c r="F62" s="157"/>
      <c r="G62" s="295"/>
      <c r="H62" s="295"/>
      <c r="I62" s="295"/>
      <c r="J62" s="295"/>
      <c r="K62" s="295"/>
      <c r="L62" s="215"/>
      <c r="M62" s="297" t="s">
        <v>23</v>
      </c>
      <c r="N62" s="159"/>
      <c r="O62" s="160"/>
      <c r="P62" s="160"/>
      <c r="Q62" s="160"/>
      <c r="R62" s="160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6"/>
      <c r="AF62" s="46"/>
      <c r="AG62" s="46"/>
      <c r="AL62" s="46"/>
      <c r="AM62" s="23"/>
      <c r="AN62" s="23"/>
      <c r="DL62"/>
      <c r="DM62"/>
    </row>
    <row r="63" spans="1:117" ht="41.4" customHeight="1">
      <c r="A63" s="245"/>
      <c r="B63" s="23"/>
      <c r="C63" s="155"/>
      <c r="D63" s="155"/>
      <c r="E63" s="145"/>
      <c r="F63" s="145"/>
      <c r="G63" s="150" t="s">
        <v>119</v>
      </c>
      <c r="H63" s="150" t="s">
        <v>75</v>
      </c>
      <c r="I63" s="150" t="s">
        <v>110</v>
      </c>
      <c r="J63" s="154" t="s">
        <v>84</v>
      </c>
      <c r="K63" s="151"/>
      <c r="L63" s="151"/>
      <c r="M63" s="298"/>
      <c r="N63" s="150"/>
      <c r="O63" s="173"/>
      <c r="P63" s="173"/>
      <c r="Q63" s="173"/>
      <c r="R63" s="173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6"/>
      <c r="AF63" s="46"/>
      <c r="AG63" s="46"/>
      <c r="AL63" s="46"/>
      <c r="AM63" s="23"/>
      <c r="AN63" s="23"/>
      <c r="DL63"/>
      <c r="DM63"/>
    </row>
    <row r="64" spans="1:117" ht="38.4" customHeight="1">
      <c r="A64" s="245"/>
      <c r="B64" s="23"/>
      <c r="C64" s="260" t="s">
        <v>58</v>
      </c>
      <c r="D64" s="146" t="s">
        <v>59</v>
      </c>
      <c r="E64" s="143"/>
      <c r="F64" s="143"/>
      <c r="G64" s="40"/>
      <c r="H64" s="39"/>
      <c r="I64" s="39"/>
      <c r="J64" s="39"/>
      <c r="K64" s="39"/>
      <c r="L64" s="23"/>
      <c r="M64" s="60" t="s">
        <v>24</v>
      </c>
      <c r="N64" s="31"/>
      <c r="O64" s="301"/>
      <c r="P64" s="301"/>
      <c r="Q64" s="301"/>
      <c r="R64" s="301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6"/>
      <c r="AF64" s="46"/>
      <c r="AG64" s="46"/>
      <c r="AL64" s="46"/>
      <c r="AM64" s="23"/>
      <c r="AN64" s="23"/>
      <c r="DL64"/>
      <c r="DM64"/>
    </row>
    <row r="65" spans="1:117" ht="41.4" customHeight="1">
      <c r="A65" s="245"/>
      <c r="B65" s="23"/>
      <c r="C65" s="261"/>
      <c r="D65" s="148"/>
      <c r="E65" s="148"/>
      <c r="F65" s="148"/>
      <c r="G65" s="235" t="s">
        <v>119</v>
      </c>
      <c r="H65" s="150" t="s">
        <v>68</v>
      </c>
      <c r="I65" s="154" t="s">
        <v>120</v>
      </c>
      <c r="J65" s="152"/>
      <c r="K65" s="152"/>
      <c r="L65" s="152"/>
      <c r="M65" s="150"/>
      <c r="N65" s="150"/>
      <c r="O65" s="173"/>
      <c r="P65" s="173"/>
      <c r="Q65" s="173"/>
      <c r="R65" s="173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6"/>
      <c r="AF65" s="46"/>
      <c r="AG65" s="46"/>
      <c r="AL65" s="46"/>
      <c r="AM65" s="23"/>
      <c r="AN65" s="23"/>
      <c r="DL65"/>
      <c r="DM65"/>
    </row>
    <row r="66" spans="1:117" ht="21.75" customHeight="1">
      <c r="A66" s="245"/>
      <c r="B66" s="23"/>
      <c r="C66" s="261"/>
      <c r="D66" s="147" t="s">
        <v>67</v>
      </c>
      <c r="E66" s="144"/>
      <c r="F66" s="30"/>
      <c r="G66" s="40"/>
      <c r="H66" s="39"/>
      <c r="I66" s="39"/>
      <c r="J66" s="39"/>
      <c r="K66" s="39"/>
      <c r="L66" s="23"/>
      <c r="M66" s="60" t="s">
        <v>24</v>
      </c>
      <c r="N66" s="31"/>
      <c r="O66" s="301"/>
      <c r="P66" s="301"/>
      <c r="Q66" s="301"/>
      <c r="R66" s="301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6"/>
      <c r="AF66" s="46"/>
      <c r="AG66" s="46"/>
      <c r="AL66" s="46"/>
      <c r="AM66" s="23"/>
      <c r="AN66" s="23"/>
      <c r="DL66"/>
      <c r="DM66"/>
    </row>
    <row r="67" spans="1:117" ht="21.75" customHeight="1">
      <c r="A67" s="245"/>
      <c r="B67" s="23"/>
      <c r="C67" s="261"/>
      <c r="D67" s="147" t="s">
        <v>69</v>
      </c>
      <c r="E67" s="144"/>
      <c r="F67" s="30"/>
      <c r="G67" s="40"/>
      <c r="H67" s="39"/>
      <c r="I67" s="39"/>
      <c r="J67" s="39"/>
      <c r="K67" s="39"/>
      <c r="L67" s="23"/>
      <c r="M67" s="60"/>
      <c r="N67" s="31"/>
      <c r="O67" s="302"/>
      <c r="P67" s="302"/>
      <c r="Q67" s="302"/>
      <c r="R67" s="302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6"/>
      <c r="AF67" s="46"/>
      <c r="AG67" s="46"/>
      <c r="AL67" s="46"/>
      <c r="AM67" s="23"/>
      <c r="AN67" s="23"/>
      <c r="DL67"/>
      <c r="DM67"/>
    </row>
    <row r="68" spans="1:117" ht="27.6">
      <c r="A68" s="245"/>
      <c r="B68" s="23"/>
      <c r="C68" s="261"/>
      <c r="D68" s="148"/>
      <c r="E68" s="148"/>
      <c r="F68" s="148"/>
      <c r="G68" s="150" t="s">
        <v>71</v>
      </c>
      <c r="H68" s="150" t="s">
        <v>72</v>
      </c>
      <c r="I68" s="150" t="s">
        <v>111</v>
      </c>
      <c r="J68" s="154" t="s">
        <v>73</v>
      </c>
      <c r="K68" s="154"/>
      <c r="L68" s="154"/>
      <c r="M68" s="150"/>
      <c r="N68" s="150"/>
      <c r="O68" s="173"/>
      <c r="P68" s="173"/>
      <c r="Q68" s="173"/>
      <c r="R68" s="173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2"/>
      <c r="DL68"/>
      <c r="DM68"/>
    </row>
    <row r="69" spans="1:117" ht="50.4" customHeight="1">
      <c r="A69" s="245"/>
      <c r="B69" s="23"/>
      <c r="C69" s="261"/>
      <c r="D69" s="147" t="s">
        <v>70</v>
      </c>
      <c r="E69" s="144"/>
      <c r="F69" s="30"/>
      <c r="G69" s="40"/>
      <c r="H69" s="39"/>
      <c r="I69" s="39"/>
      <c r="J69" s="39"/>
      <c r="K69" s="39"/>
      <c r="L69" s="23"/>
      <c r="M69" s="60" t="s">
        <v>24</v>
      </c>
      <c r="N69" s="31"/>
      <c r="O69" s="301"/>
      <c r="P69" s="301"/>
      <c r="Q69" s="301"/>
      <c r="R69" s="301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2"/>
      <c r="DL69"/>
      <c r="DM69"/>
    </row>
    <row r="70" spans="1:117" ht="20.25" customHeight="1">
      <c r="A70" s="245"/>
      <c r="B70" s="23"/>
      <c r="C70" s="261"/>
      <c r="D70" s="148"/>
      <c r="E70" s="148"/>
      <c r="F70" s="148"/>
      <c r="G70" s="150" t="s">
        <v>129</v>
      </c>
      <c r="H70" s="150" t="s">
        <v>112</v>
      </c>
      <c r="I70" s="150" t="s">
        <v>113</v>
      </c>
      <c r="J70" s="150"/>
      <c r="K70" s="151"/>
      <c r="L70" s="151"/>
      <c r="M70" s="150"/>
      <c r="N70" s="150"/>
      <c r="O70" s="173"/>
      <c r="P70" s="173"/>
      <c r="Q70" s="173"/>
      <c r="R70" s="173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2"/>
      <c r="DL70"/>
      <c r="DM70"/>
    </row>
    <row r="71" spans="1:117" ht="46.95" customHeight="1">
      <c r="A71" s="245"/>
      <c r="B71" s="23"/>
      <c r="C71" s="262"/>
      <c r="D71" s="296" t="s">
        <v>76</v>
      </c>
      <c r="E71" s="296"/>
      <c r="F71" s="30"/>
      <c r="G71" s="40"/>
      <c r="H71" s="39"/>
      <c r="I71" s="39"/>
      <c r="J71" s="39"/>
      <c r="K71" s="39"/>
      <c r="L71" s="23"/>
      <c r="M71" s="60" t="s">
        <v>24</v>
      </c>
      <c r="N71" s="31"/>
      <c r="O71" s="307"/>
      <c r="P71" s="307"/>
      <c r="Q71" s="307"/>
      <c r="R71" s="307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2"/>
      <c r="DL71"/>
      <c r="DM71"/>
    </row>
    <row r="72" spans="1:117" ht="24.75" customHeight="1">
      <c r="A72" s="140"/>
      <c r="B72" s="23"/>
      <c r="C72" s="171"/>
      <c r="D72" s="171"/>
      <c r="E72" s="171"/>
      <c r="F72" s="171"/>
      <c r="G72" s="171" t="s">
        <v>79</v>
      </c>
      <c r="H72" s="171" t="s">
        <v>80</v>
      </c>
      <c r="I72" s="171" t="s">
        <v>114</v>
      </c>
      <c r="J72" s="234" t="s">
        <v>115</v>
      </c>
      <c r="K72" s="172"/>
      <c r="L72" s="172"/>
      <c r="M72" s="171"/>
      <c r="N72" s="171"/>
      <c r="O72" s="171"/>
      <c r="P72" s="171"/>
      <c r="Q72" s="171"/>
      <c r="R72" s="171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2"/>
      <c r="DL72"/>
      <c r="DM72"/>
    </row>
    <row r="73" spans="1:117" ht="19.2" customHeight="1">
      <c r="A73" s="245" t="s">
        <v>30</v>
      </c>
      <c r="B73" s="23"/>
      <c r="C73" s="263" t="s">
        <v>77</v>
      </c>
      <c r="D73" s="147" t="s">
        <v>78</v>
      </c>
      <c r="E73" s="30"/>
      <c r="F73" s="30"/>
      <c r="G73" s="39"/>
      <c r="H73" s="39"/>
      <c r="I73" s="39"/>
      <c r="J73" s="39"/>
      <c r="K73" s="39"/>
      <c r="L73" s="23"/>
      <c r="M73" s="60" t="s">
        <v>24</v>
      </c>
      <c r="N73" s="31"/>
      <c r="O73" s="301"/>
      <c r="P73" s="301"/>
      <c r="Q73" s="301"/>
      <c r="R73" s="301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2"/>
      <c r="DL73"/>
      <c r="DM73"/>
    </row>
    <row r="74" spans="1:117" ht="19.2" customHeight="1">
      <c r="A74" s="245"/>
      <c r="B74" s="23"/>
      <c r="C74" s="264"/>
      <c r="D74" s="147" t="s">
        <v>82</v>
      </c>
      <c r="E74" s="30"/>
      <c r="F74" s="30"/>
      <c r="G74" s="39"/>
      <c r="H74" s="39"/>
      <c r="I74" s="39"/>
      <c r="J74" s="39"/>
      <c r="K74" s="39"/>
      <c r="L74" s="23"/>
      <c r="M74" s="60"/>
      <c r="N74" s="31"/>
      <c r="O74" s="302"/>
      <c r="P74" s="302"/>
      <c r="Q74" s="302"/>
      <c r="R74" s="302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2"/>
      <c r="DL74"/>
      <c r="DM74"/>
    </row>
    <row r="75" spans="1:117" ht="19.2" customHeight="1">
      <c r="A75" s="245"/>
      <c r="B75" s="23"/>
      <c r="C75" s="265"/>
      <c r="D75" s="147" t="s">
        <v>83</v>
      </c>
      <c r="E75" s="30"/>
      <c r="F75" s="30"/>
      <c r="G75" s="39"/>
      <c r="H75" s="39"/>
      <c r="I75" s="39"/>
      <c r="J75" s="39"/>
      <c r="K75" s="39"/>
      <c r="L75" s="23"/>
      <c r="M75" s="60"/>
      <c r="N75" s="31"/>
      <c r="O75" s="306"/>
      <c r="P75" s="306"/>
      <c r="Q75" s="306"/>
      <c r="R75" s="306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2"/>
      <c r="DL75"/>
      <c r="DM75"/>
    </row>
    <row r="76" spans="1:117" ht="40.200000000000003" customHeight="1">
      <c r="A76" s="245"/>
      <c r="B76" s="221" t="s">
        <v>60</v>
      </c>
      <c r="C76" s="221"/>
      <c r="D76" s="221"/>
      <c r="E76" s="221"/>
      <c r="F76" s="221"/>
      <c r="G76" s="161"/>
      <c r="H76" s="162"/>
      <c r="I76" s="161"/>
      <c r="J76" s="163"/>
      <c r="K76" s="163"/>
      <c r="L76" s="216"/>
      <c r="M76" s="299" t="s">
        <v>23</v>
      </c>
      <c r="N76" s="164"/>
      <c r="O76" s="212"/>
      <c r="P76" s="212"/>
      <c r="Q76" s="212"/>
      <c r="R76" s="212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2"/>
      <c r="AL76" s="47"/>
      <c r="DL76"/>
      <c r="DM76"/>
    </row>
    <row r="77" spans="1:117" ht="36" customHeight="1">
      <c r="A77" s="245"/>
      <c r="B77" s="153"/>
      <c r="C77" s="165"/>
      <c r="D77" s="165"/>
      <c r="E77" s="165"/>
      <c r="F77" s="165"/>
      <c r="G77" s="165" t="s">
        <v>86</v>
      </c>
      <c r="H77" s="165" t="s">
        <v>88</v>
      </c>
      <c r="I77" s="165" t="s">
        <v>116</v>
      </c>
      <c r="J77" s="166"/>
      <c r="K77" s="167"/>
      <c r="L77" s="217"/>
      <c r="M77" s="300"/>
      <c r="N77" s="169"/>
      <c r="O77" s="170"/>
      <c r="P77" s="170"/>
      <c r="Q77" s="170"/>
      <c r="R77" s="170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2"/>
      <c r="AL77" s="47"/>
      <c r="DL77"/>
      <c r="DM77"/>
    </row>
    <row r="78" spans="1:117" ht="63" customHeight="1">
      <c r="A78" s="245"/>
      <c r="B78" s="23"/>
      <c r="C78" s="258" t="s">
        <v>87</v>
      </c>
      <c r="D78" s="258"/>
      <c r="E78" s="258"/>
      <c r="F78" s="258"/>
      <c r="G78" s="39"/>
      <c r="H78" s="39"/>
      <c r="I78" s="39"/>
      <c r="J78" s="39"/>
      <c r="K78" s="39"/>
      <c r="L78" s="23"/>
      <c r="M78" s="60" t="s">
        <v>24</v>
      </c>
      <c r="N78" s="31"/>
      <c r="O78" s="305"/>
      <c r="P78" s="305"/>
      <c r="Q78" s="305"/>
      <c r="R78" s="305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2"/>
      <c r="DL78"/>
      <c r="DM78"/>
    </row>
    <row r="79" spans="1:117" ht="27.6">
      <c r="A79" s="245"/>
      <c r="B79" s="23"/>
      <c r="C79" s="176"/>
      <c r="D79" s="176"/>
      <c r="E79" s="176"/>
      <c r="F79" s="176"/>
      <c r="G79" s="176" t="s">
        <v>90</v>
      </c>
      <c r="H79" s="176" t="s">
        <v>89</v>
      </c>
      <c r="I79" s="176" t="s">
        <v>91</v>
      </c>
      <c r="J79" s="176" t="s">
        <v>88</v>
      </c>
      <c r="K79" s="176" t="s">
        <v>117</v>
      </c>
      <c r="L79" s="176"/>
      <c r="M79" s="176"/>
      <c r="N79" s="176"/>
      <c r="O79" s="176"/>
      <c r="P79" s="176"/>
      <c r="Q79" s="176"/>
      <c r="R79" s="176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2"/>
      <c r="DL79"/>
      <c r="DM79"/>
    </row>
    <row r="80" spans="1:117" ht="47.25" customHeight="1">
      <c r="A80" s="245"/>
      <c r="B80" s="23"/>
      <c r="C80" s="258" t="s">
        <v>92</v>
      </c>
      <c r="D80" s="258"/>
      <c r="E80" s="258"/>
      <c r="F80" s="258"/>
      <c r="G80" s="39"/>
      <c r="H80" s="39"/>
      <c r="I80" s="39"/>
      <c r="J80" s="39"/>
      <c r="K80" s="39"/>
      <c r="L80" s="23"/>
      <c r="M80" s="60" t="s">
        <v>24</v>
      </c>
      <c r="N80" s="31"/>
      <c r="O80" s="304"/>
      <c r="P80" s="304"/>
      <c r="Q80" s="304"/>
      <c r="R80" s="30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2"/>
      <c r="DL80"/>
      <c r="DM80"/>
    </row>
    <row r="81" spans="1:117" ht="14.4">
      <c r="A81" s="245"/>
      <c r="B81" s="23"/>
      <c r="C81" s="165"/>
      <c r="D81" s="165"/>
      <c r="E81" s="165"/>
      <c r="F81" s="165"/>
      <c r="G81" s="165" t="s">
        <v>94</v>
      </c>
      <c r="H81" s="165" t="s">
        <v>95</v>
      </c>
      <c r="I81" s="165" t="s">
        <v>96</v>
      </c>
      <c r="J81" s="165"/>
      <c r="K81" s="165"/>
      <c r="L81" s="165"/>
      <c r="M81" s="165"/>
      <c r="N81" s="165"/>
      <c r="O81" s="165"/>
      <c r="P81" s="165"/>
      <c r="Q81" s="165"/>
      <c r="R81" s="165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2"/>
      <c r="DL81"/>
      <c r="DM81"/>
    </row>
    <row r="82" spans="1:117" ht="47.25" customHeight="1">
      <c r="A82" s="245"/>
      <c r="B82" s="23"/>
      <c r="C82" s="258" t="s">
        <v>93</v>
      </c>
      <c r="D82" s="258"/>
      <c r="E82" s="258"/>
      <c r="F82" s="258"/>
      <c r="G82" s="39"/>
      <c r="H82" s="39"/>
      <c r="I82" s="39"/>
      <c r="J82" s="39"/>
      <c r="K82" s="39"/>
      <c r="L82" s="23"/>
      <c r="M82" s="60" t="s">
        <v>24</v>
      </c>
      <c r="N82" s="31"/>
      <c r="O82" s="304"/>
      <c r="P82" s="304"/>
      <c r="Q82" s="304"/>
      <c r="R82" s="30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2"/>
      <c r="DL82"/>
      <c r="DM82"/>
    </row>
    <row r="83" spans="1:117" ht="14.4">
      <c r="A83" s="245"/>
      <c r="B83" s="23"/>
      <c r="C83" s="165"/>
      <c r="D83" s="165"/>
      <c r="E83" s="165"/>
      <c r="F83" s="165"/>
      <c r="G83" s="165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2"/>
      <c r="DL83"/>
      <c r="DM83"/>
    </row>
    <row r="84" spans="1:117" ht="47.25" customHeight="1">
      <c r="A84" s="245"/>
      <c r="B84" s="23"/>
      <c r="C84" s="259" t="s">
        <v>85</v>
      </c>
      <c r="D84" s="259"/>
      <c r="E84" s="259"/>
      <c r="F84" s="259"/>
      <c r="G84" s="39"/>
      <c r="H84" s="39"/>
      <c r="I84" s="39"/>
      <c r="J84" s="39"/>
      <c r="K84" s="39"/>
      <c r="L84" s="23"/>
      <c r="M84" s="60" t="s">
        <v>24</v>
      </c>
      <c r="N84" s="31"/>
      <c r="O84" s="304"/>
      <c r="P84" s="304"/>
      <c r="Q84" s="304"/>
      <c r="R84" s="30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2"/>
      <c r="DL84"/>
      <c r="DM84"/>
    </row>
    <row r="85" spans="1:117" ht="22.8">
      <c r="A85" s="245"/>
      <c r="B85" s="210" t="s">
        <v>81</v>
      </c>
      <c r="C85" s="210"/>
      <c r="D85" s="210"/>
      <c r="E85" s="210"/>
      <c r="F85" s="210"/>
      <c r="G85" s="174"/>
      <c r="H85" s="175"/>
      <c r="I85" s="174"/>
      <c r="J85" s="175"/>
      <c r="K85" s="174"/>
      <c r="L85" s="218"/>
      <c r="M85" s="292" t="s">
        <v>23</v>
      </c>
      <c r="N85" s="169"/>
      <c r="O85" s="168"/>
      <c r="P85" s="168"/>
      <c r="Q85" s="168"/>
      <c r="R85" s="168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2"/>
      <c r="DL85"/>
      <c r="DM85"/>
    </row>
    <row r="86" spans="1:117" ht="55.2" customHeight="1">
      <c r="A86" s="245"/>
      <c r="B86" s="23"/>
      <c r="C86" s="165"/>
      <c r="D86" s="165"/>
      <c r="E86" s="165"/>
      <c r="F86" s="165"/>
      <c r="G86" s="186" t="s">
        <v>86</v>
      </c>
      <c r="H86" s="186" t="s">
        <v>98</v>
      </c>
      <c r="I86" s="186" t="s">
        <v>99</v>
      </c>
      <c r="J86" s="186" t="s">
        <v>100</v>
      </c>
      <c r="K86" s="186" t="s">
        <v>118</v>
      </c>
      <c r="L86" s="219"/>
      <c r="M86" s="293"/>
      <c r="N86" s="165"/>
      <c r="O86" s="165"/>
      <c r="P86" s="165"/>
      <c r="Q86" s="165"/>
      <c r="R86" s="165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2"/>
      <c r="DL86"/>
      <c r="DM86"/>
    </row>
    <row r="87" spans="1:117" ht="57.6" customHeight="1">
      <c r="A87" s="245"/>
      <c r="B87" s="23"/>
      <c r="C87" s="266" t="s">
        <v>101</v>
      </c>
      <c r="D87" s="266"/>
      <c r="E87" s="266"/>
      <c r="F87" s="266"/>
      <c r="G87" s="39"/>
      <c r="H87" s="39"/>
      <c r="I87" s="39"/>
      <c r="J87" s="39"/>
      <c r="K87" s="39"/>
      <c r="L87" s="23"/>
      <c r="M87" s="60" t="s">
        <v>24</v>
      </c>
      <c r="N87" s="31"/>
      <c r="O87" s="310"/>
      <c r="P87" s="310"/>
      <c r="Q87" s="310"/>
      <c r="R87" s="310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2"/>
      <c r="DL87"/>
      <c r="DM87"/>
    </row>
    <row r="88" spans="1:117" ht="40.200000000000003" customHeight="1">
      <c r="A88" s="245"/>
      <c r="B88" s="294" t="s">
        <v>102</v>
      </c>
      <c r="C88" s="294"/>
      <c r="D88" s="294"/>
      <c r="E88" s="294"/>
      <c r="F88" s="294"/>
      <c r="G88" s="182" t="s">
        <v>103</v>
      </c>
      <c r="H88" s="182" t="s">
        <v>104</v>
      </c>
      <c r="I88" s="182" t="s">
        <v>105</v>
      </c>
      <c r="J88" s="181"/>
      <c r="K88" s="181"/>
      <c r="L88" s="181"/>
      <c r="M88" s="183" t="s">
        <v>23</v>
      </c>
      <c r="N88" s="180"/>
      <c r="O88" s="168"/>
      <c r="P88" s="168"/>
      <c r="Q88" s="168"/>
      <c r="R88" s="168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2"/>
      <c r="DL88"/>
      <c r="DM88"/>
    </row>
    <row r="89" spans="1:117" ht="58.2" customHeight="1">
      <c r="A89" s="245"/>
      <c r="B89" s="37"/>
      <c r="C89" s="267" t="s">
        <v>61</v>
      </c>
      <c r="D89" s="267"/>
      <c r="E89" s="267"/>
      <c r="F89" s="267"/>
      <c r="G89" s="40"/>
      <c r="H89" s="41"/>
      <c r="I89" s="39"/>
      <c r="J89" s="39"/>
      <c r="K89" s="39"/>
      <c r="L89" s="23"/>
      <c r="M89" s="60" t="s">
        <v>24</v>
      </c>
      <c r="N89" s="31"/>
      <c r="O89" s="304"/>
      <c r="P89" s="304"/>
      <c r="Q89" s="304"/>
      <c r="R89" s="30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2"/>
      <c r="DL89"/>
      <c r="DM89"/>
    </row>
    <row r="90" spans="1:117" ht="40.200000000000003" customHeight="1">
      <c r="A90" s="245"/>
      <c r="B90" s="291" t="s">
        <v>62</v>
      </c>
      <c r="C90" s="291"/>
      <c r="D90" s="291"/>
      <c r="E90" s="291"/>
      <c r="F90" s="184"/>
      <c r="G90" s="236" t="s">
        <v>124</v>
      </c>
      <c r="H90" s="236" t="s">
        <v>106</v>
      </c>
      <c r="I90" s="237" t="s">
        <v>125</v>
      </c>
      <c r="J90" s="188"/>
      <c r="K90" s="188"/>
      <c r="L90" s="188"/>
      <c r="M90" s="187" t="s">
        <v>23</v>
      </c>
      <c r="N90" s="185"/>
      <c r="O90" s="168"/>
      <c r="P90" s="168"/>
      <c r="Q90" s="168"/>
      <c r="R90" s="168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2"/>
      <c r="DL90"/>
      <c r="DM90"/>
    </row>
    <row r="91" spans="1:117" ht="30.6" customHeight="1">
      <c r="A91" s="245"/>
      <c r="B91" s="23"/>
      <c r="C91" s="250" t="s">
        <v>107</v>
      </c>
      <c r="D91" s="250"/>
      <c r="E91" s="250"/>
      <c r="F91" s="250"/>
      <c r="G91" s="40"/>
      <c r="H91" s="41"/>
      <c r="I91" s="39"/>
      <c r="J91" s="39"/>
      <c r="K91" s="39"/>
      <c r="L91" s="23"/>
      <c r="M91" s="60" t="s">
        <v>24</v>
      </c>
      <c r="N91" s="31"/>
      <c r="O91" s="305"/>
      <c r="P91" s="305"/>
      <c r="Q91" s="305"/>
      <c r="R91" s="305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2"/>
      <c r="DL91"/>
      <c r="DM91"/>
    </row>
    <row r="92" spans="1:117" ht="30.6" customHeight="1">
      <c r="A92" s="245"/>
      <c r="B92" s="23"/>
      <c r="C92" s="250" t="s">
        <v>108</v>
      </c>
      <c r="D92" s="250"/>
      <c r="E92" s="250"/>
      <c r="F92" s="250"/>
      <c r="G92" s="40"/>
      <c r="H92" s="41"/>
      <c r="I92" s="39"/>
      <c r="J92" s="39"/>
      <c r="K92" s="39"/>
      <c r="L92" s="23"/>
      <c r="M92" s="60" t="s">
        <v>24</v>
      </c>
      <c r="N92" s="31"/>
      <c r="O92" s="309"/>
      <c r="P92" s="309"/>
      <c r="Q92" s="309"/>
      <c r="R92" s="309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42"/>
      <c r="DL92"/>
      <c r="DM92"/>
    </row>
    <row r="93" spans="1:117" ht="40.200000000000003" customHeight="1">
      <c r="A93" s="245"/>
      <c r="B93" s="257" t="s">
        <v>10</v>
      </c>
      <c r="C93" s="257"/>
      <c r="D93" s="257"/>
      <c r="E93" s="257"/>
      <c r="F93" s="257"/>
      <c r="G93" s="58"/>
      <c r="H93" s="57"/>
      <c r="I93" s="56"/>
      <c r="J93" s="57"/>
      <c r="K93" s="56"/>
      <c r="L93" s="56"/>
      <c r="M93" s="59"/>
      <c r="N93" s="55"/>
      <c r="O93" s="54"/>
      <c r="P93" s="54"/>
      <c r="Q93" s="54"/>
      <c r="R93" s="5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2"/>
      <c r="AM93" s="23"/>
      <c r="AN93" s="23"/>
      <c r="DL93"/>
      <c r="DM93"/>
    </row>
    <row r="94" spans="1:117" ht="18.600000000000001" customHeight="1">
      <c r="A94" s="245"/>
      <c r="B94" s="23"/>
      <c r="C94" s="197" t="s">
        <v>11</v>
      </c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305" t="s">
        <v>56</v>
      </c>
      <c r="P94" s="305"/>
      <c r="Q94" s="305"/>
      <c r="R94" s="305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2"/>
      <c r="DL94"/>
      <c r="DM94"/>
    </row>
    <row r="95" spans="1:117" ht="18.600000000000001" customHeight="1">
      <c r="A95" s="245"/>
      <c r="B95" s="23"/>
      <c r="D95" s="32"/>
      <c r="E95" s="32"/>
      <c r="F95" s="23"/>
      <c r="G95" s="23"/>
      <c r="H95" s="23"/>
      <c r="I95" s="23"/>
      <c r="J95" s="23"/>
      <c r="K95" s="23"/>
      <c r="L95" s="23"/>
      <c r="M95" s="23"/>
      <c r="N95" s="23"/>
      <c r="O95" s="309"/>
      <c r="P95" s="309"/>
      <c r="Q95" s="309"/>
      <c r="R95" s="309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2"/>
      <c r="DL95"/>
      <c r="DM95"/>
    </row>
    <row r="96" spans="1:117" ht="18.600000000000001" customHeight="1">
      <c r="A96" s="50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309"/>
      <c r="P96" s="309"/>
      <c r="Q96" s="309"/>
      <c r="R96" s="309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2"/>
      <c r="DL96"/>
      <c r="DM96"/>
    </row>
    <row r="97" spans="1:117" ht="9.6" customHeight="1" thickBot="1">
      <c r="A97" s="51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2"/>
      <c r="DL97"/>
      <c r="DM97"/>
    </row>
    <row r="98" spans="1:117">
      <c r="A98" s="52"/>
      <c r="B98" s="4"/>
      <c r="C98" s="4"/>
      <c r="D98" s="4"/>
      <c r="E98" s="4"/>
      <c r="F98" s="4"/>
      <c r="G98" s="4"/>
      <c r="H98" s="4"/>
      <c r="I98" s="4"/>
      <c r="J98" s="4"/>
      <c r="K98" s="4"/>
      <c r="L98" s="191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117">
      <c r="A99" s="52"/>
      <c r="B99" s="4"/>
      <c r="C99" s="4"/>
      <c r="D99" s="4"/>
      <c r="E99" s="4"/>
      <c r="F99" s="4"/>
      <c r="G99" s="4"/>
      <c r="H99" s="4"/>
      <c r="I99" s="4"/>
      <c r="J99" s="4"/>
      <c r="K99" s="4"/>
      <c r="L99" s="191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117">
      <c r="A100" s="52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191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117">
      <c r="A101" s="52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191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117">
      <c r="A102" s="52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191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117">
      <c r="A103" s="52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191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117">
      <c r="A104" s="52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191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117">
      <c r="A105" s="52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191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117">
      <c r="A106" s="52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191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 spans="1:117">
      <c r="A107" s="52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191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</row>
    <row r="108" spans="1:117">
      <c r="A108" s="52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191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</row>
    <row r="109" spans="1:117" ht="14.4" customHeight="1">
      <c r="A109" s="52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191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</row>
    <row r="110" spans="1:117">
      <c r="A110" s="52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191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</row>
    <row r="111" spans="1:117">
      <c r="A111" s="52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191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</row>
    <row r="112" spans="1:117">
      <c r="A112" s="52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191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</row>
    <row r="113" spans="1:32">
      <c r="A113" s="52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191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</row>
    <row r="114" spans="1:32">
      <c r="A114" s="52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191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</row>
    <row r="115" spans="1:32">
      <c r="A115" s="52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191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</row>
    <row r="116" spans="1:32">
      <c r="A116" s="52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191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</row>
    <row r="117" spans="1:32">
      <c r="A117" s="52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191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</row>
    <row r="118" spans="1:32">
      <c r="A118" s="52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191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</row>
    <row r="119" spans="1:32">
      <c r="A119" s="52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191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</row>
    <row r="120" spans="1:32">
      <c r="A120" s="52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191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</row>
    <row r="121" spans="1:32">
      <c r="A121" s="52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191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</row>
    <row r="122" spans="1:32" ht="14.4" customHeight="1">
      <c r="A122" s="52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191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</row>
    <row r="123" spans="1:32">
      <c r="A123" s="52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191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</row>
    <row r="124" spans="1:32">
      <c r="A124" s="52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191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</row>
    <row r="125" spans="1:32">
      <c r="A125" s="52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191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</row>
    <row r="126" spans="1:32">
      <c r="A126" s="52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191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</row>
    <row r="127" spans="1:32">
      <c r="A127" s="52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191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</row>
    <row r="128" spans="1:32">
      <c r="A128" s="52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191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</row>
    <row r="129" spans="1:32">
      <c r="A129" s="52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191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</row>
    <row r="130" spans="1:32">
      <c r="A130" s="52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191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</row>
    <row r="131" spans="1:32">
      <c r="A131" s="52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191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</row>
    <row r="132" spans="1:32">
      <c r="A132" s="52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191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</row>
    <row r="133" spans="1:32">
      <c r="A133" s="52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191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</row>
    <row r="134" spans="1:32">
      <c r="A134" s="52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191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</row>
    <row r="135" spans="1:32">
      <c r="A135" s="52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191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</row>
    <row r="136" spans="1:32">
      <c r="A136" s="52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191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</row>
    <row r="137" spans="1:32">
      <c r="A137" s="52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191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</row>
    <row r="138" spans="1:32">
      <c r="A138" s="52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191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</row>
    <row r="139" spans="1:32">
      <c r="A139" s="52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191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</row>
    <row r="140" spans="1:32">
      <c r="A140" s="52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191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</row>
    <row r="141" spans="1:32">
      <c r="A141" s="52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191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</row>
    <row r="142" spans="1:32">
      <c r="A142" s="52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191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</row>
    <row r="143" spans="1:32">
      <c r="A143" s="52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191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</row>
    <row r="144" spans="1:32">
      <c r="A144" s="52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191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</row>
    <row r="145" spans="1:32">
      <c r="A145" s="52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191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</row>
    <row r="146" spans="1:32">
      <c r="A146" s="52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191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</row>
    <row r="147" spans="1:32">
      <c r="A147" s="52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191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</row>
    <row r="148" spans="1:32">
      <c r="A148" s="52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191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</row>
    <row r="149" spans="1:32">
      <c r="A149" s="52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191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</row>
    <row r="150" spans="1:32">
      <c r="A150" s="52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191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</row>
    <row r="151" spans="1:32">
      <c r="A151" s="52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191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</row>
    <row r="152" spans="1:32">
      <c r="A152" s="52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191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</row>
    <row r="153" spans="1:32">
      <c r="A153" s="52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191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</row>
    <row r="154" spans="1:32">
      <c r="A154" s="52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191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</row>
    <row r="155" spans="1:32">
      <c r="A155" s="52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191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</row>
    <row r="156" spans="1:32">
      <c r="A156" s="52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191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</row>
    <row r="157" spans="1:32">
      <c r="A157" s="52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191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</row>
    <row r="158" spans="1:32">
      <c r="A158" s="52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191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</row>
    <row r="159" spans="1:32">
      <c r="A159" s="52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191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</row>
    <row r="160" spans="1:32">
      <c r="A160" s="52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191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</row>
    <row r="161" spans="1:32">
      <c r="A161" s="52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191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</row>
    <row r="162" spans="1:32">
      <c r="A162" s="52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191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</row>
    <row r="163" spans="1:32">
      <c r="A163" s="52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191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</row>
    <row r="164" spans="1:32">
      <c r="A164" s="52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191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</row>
    <row r="165" spans="1:32">
      <c r="A165" s="52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191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</row>
    <row r="166" spans="1:32">
      <c r="A166" s="52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191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</row>
    <row r="167" spans="1:32">
      <c r="A167" s="52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191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</row>
    <row r="168" spans="1:32">
      <c r="A168" s="52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191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</row>
    <row r="169" spans="1:32">
      <c r="A169" s="52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191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</row>
    <row r="170" spans="1:32">
      <c r="A170" s="52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191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</row>
    <row r="171" spans="1:32">
      <c r="A171" s="52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191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</row>
    <row r="172" spans="1:32">
      <c r="A172" s="52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191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</row>
    <row r="173" spans="1:32">
      <c r="A173" s="52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191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</row>
    <row r="174" spans="1:32">
      <c r="A174" s="52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191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</row>
    <row r="175" spans="1:32">
      <c r="A175" s="52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191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</row>
    <row r="176" spans="1:32">
      <c r="A176" s="52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191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</row>
    <row r="177" spans="1:32">
      <c r="A177" s="52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191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</row>
    <row r="178" spans="1:32">
      <c r="A178" s="52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191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</row>
    <row r="179" spans="1:32">
      <c r="A179" s="52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191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</row>
    <row r="180" spans="1:32">
      <c r="A180" s="52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191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</row>
    <row r="181" spans="1:32">
      <c r="A181" s="52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191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</row>
    <row r="182" spans="1:32">
      <c r="A182" s="52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191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</row>
    <row r="183" spans="1:32">
      <c r="A183" s="52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191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</row>
    <row r="184" spans="1:32">
      <c r="A184" s="52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191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</row>
    <row r="185" spans="1:32">
      <c r="A185" s="52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191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</row>
    <row r="186" spans="1:32">
      <c r="A186" s="52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191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</row>
    <row r="187" spans="1:32">
      <c r="A187" s="52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191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</row>
    <row r="188" spans="1:32">
      <c r="A188" s="52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191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</row>
    <row r="189" spans="1:32">
      <c r="A189" s="52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191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</row>
    <row r="190" spans="1:32">
      <c r="A190" s="52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191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</row>
    <row r="191" spans="1:32">
      <c r="A191" s="52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191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</row>
    <row r="192" spans="1:32">
      <c r="A192" s="52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191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</row>
    <row r="193" spans="1:32">
      <c r="A193" s="52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191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</row>
    <row r="194" spans="1:32">
      <c r="A194" s="52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191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</row>
    <row r="195" spans="1:32">
      <c r="A195" s="52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191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</row>
    <row r="196" spans="1:32">
      <c r="A196" s="52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191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</row>
    <row r="197" spans="1:32">
      <c r="A197" s="52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191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</row>
    <row r="198" spans="1:32">
      <c r="A198" s="52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191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</row>
    <row r="199" spans="1:32">
      <c r="A199" s="52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191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</row>
    <row r="200" spans="1:32">
      <c r="A200" s="52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191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</row>
    <row r="201" spans="1:32">
      <c r="A201" s="52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191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</row>
    <row r="202" spans="1:32">
      <c r="A202" s="52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191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</row>
    <row r="203" spans="1:32">
      <c r="A203" s="52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191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</row>
    <row r="204" spans="1:32">
      <c r="A204" s="52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191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</row>
    <row r="205" spans="1:32">
      <c r="A205" s="52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191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</row>
    <row r="206" spans="1:32">
      <c r="A206" s="52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191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</row>
    <row r="207" spans="1:32">
      <c r="A207" s="52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191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</row>
    <row r="208" spans="1:32">
      <c r="A208" s="52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191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</row>
    <row r="209" spans="1:32">
      <c r="A209" s="52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191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</row>
    <row r="210" spans="1:32">
      <c r="A210" s="52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191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</row>
    <row r="211" spans="1:32">
      <c r="A211" s="52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191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</row>
    <row r="212" spans="1:32">
      <c r="A212" s="52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191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</row>
    <row r="213" spans="1:32">
      <c r="A213" s="52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191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</row>
    <row r="214" spans="1:32">
      <c r="A214" s="52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191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</row>
    <row r="215" spans="1:32">
      <c r="A215" s="52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191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</row>
    <row r="216" spans="1:32">
      <c r="A216" s="52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191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</row>
    <row r="217" spans="1:32">
      <c r="A217" s="52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191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</row>
    <row r="218" spans="1:32">
      <c r="A218" s="52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191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</row>
    <row r="219" spans="1:32">
      <c r="A219" s="52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191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</row>
    <row r="220" spans="1:32">
      <c r="A220" s="52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191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</row>
    <row r="221" spans="1:32">
      <c r="A221" s="52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191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</row>
    <row r="222" spans="1:32">
      <c r="A222" s="52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191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</row>
    <row r="223" spans="1:32">
      <c r="A223" s="52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191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</row>
    <row r="224" spans="1:32">
      <c r="A224" s="52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191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</row>
    <row r="225" spans="1:32">
      <c r="A225" s="52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191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</row>
    <row r="226" spans="1:32">
      <c r="A226" s="52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191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</row>
    <row r="227" spans="1:32">
      <c r="A227" s="52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191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</row>
    <row r="228" spans="1:32">
      <c r="A228" s="52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191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</row>
    <row r="229" spans="1:32">
      <c r="A229" s="52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191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</row>
    <row r="230" spans="1:32">
      <c r="A230" s="52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191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</row>
    <row r="231" spans="1:32">
      <c r="A231" s="52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191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</row>
    <row r="232" spans="1:32">
      <c r="A232" s="52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191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</row>
    <row r="233" spans="1:32">
      <c r="A233" s="52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191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</row>
    <row r="234" spans="1:32">
      <c r="A234" s="52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191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</row>
    <row r="235" spans="1:32">
      <c r="A235" s="52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191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</row>
    <row r="236" spans="1:32">
      <c r="A236" s="52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191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</row>
    <row r="237" spans="1:32">
      <c r="A237" s="52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191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</row>
    <row r="238" spans="1:32">
      <c r="A238" s="52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191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</row>
    <row r="239" spans="1:32">
      <c r="A239" s="52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191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</row>
    <row r="240" spans="1:32">
      <c r="A240" s="52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191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</row>
    <row r="241" spans="1:32">
      <c r="A241" s="52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191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</row>
    <row r="242" spans="1:32">
      <c r="A242" s="52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191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</row>
    <row r="243" spans="1:32">
      <c r="A243" s="52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191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</row>
    <row r="244" spans="1:32">
      <c r="A244" s="52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191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</row>
    <row r="245" spans="1:32">
      <c r="A245" s="52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191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</row>
    <row r="246" spans="1:32">
      <c r="A246" s="52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191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</row>
    <row r="247" spans="1:32">
      <c r="A247" s="52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191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</row>
    <row r="248" spans="1:32">
      <c r="A248" s="52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191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</row>
    <row r="249" spans="1:32">
      <c r="A249" s="52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191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</row>
    <row r="250" spans="1:32">
      <c r="A250" s="52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191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</row>
    <row r="251" spans="1:32">
      <c r="A251" s="52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191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</row>
    <row r="252" spans="1:32">
      <c r="A252" s="52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191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</row>
    <row r="253" spans="1:32">
      <c r="A253" s="52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191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</row>
    <row r="254" spans="1:32">
      <c r="A254" s="52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191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</row>
    <row r="255" spans="1:32">
      <c r="A255" s="52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191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</row>
    <row r="256" spans="1:32">
      <c r="A256" s="52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191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</row>
    <row r="257" spans="1:32">
      <c r="A257" s="52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191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</row>
    <row r="258" spans="1:32">
      <c r="A258" s="52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191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</row>
    <row r="259" spans="1:32">
      <c r="A259" s="52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191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</row>
    <row r="260" spans="1:32">
      <c r="A260" s="52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191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</row>
    <row r="261" spans="1:32">
      <c r="A261" s="52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191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</row>
    <row r="262" spans="1:32">
      <c r="A262" s="52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191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</row>
    <row r="263" spans="1:32">
      <c r="A263" s="52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191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</row>
    <row r="264" spans="1:32">
      <c r="A264" s="52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191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</row>
    <row r="265" spans="1:32">
      <c r="A265" s="52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191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</row>
    <row r="266" spans="1:32">
      <c r="A266" s="52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191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</row>
    <row r="267" spans="1:32">
      <c r="A267" s="52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191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</row>
    <row r="268" spans="1:32">
      <c r="A268" s="52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191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</row>
    <row r="269" spans="1:32">
      <c r="A269" s="52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191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</row>
    <row r="270" spans="1:32">
      <c r="A270" s="52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191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</row>
    <row r="271" spans="1:32">
      <c r="A271" s="52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191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</row>
    <row r="272" spans="1:32">
      <c r="A272" s="52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191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</row>
    <row r="273" spans="1:32">
      <c r="A273" s="52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191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</row>
    <row r="274" spans="1:32">
      <c r="A274" s="52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191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</row>
    <row r="275" spans="1:32">
      <c r="A275" s="52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191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</row>
    <row r="276" spans="1:32">
      <c r="A276" s="52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191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</row>
    <row r="277" spans="1:32">
      <c r="A277" s="52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191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</row>
    <row r="278" spans="1:32">
      <c r="A278" s="52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191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</row>
    <row r="279" spans="1:32">
      <c r="A279" s="52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191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</row>
    <row r="280" spans="1:32">
      <c r="A280" s="52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191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</row>
    <row r="281" spans="1:32">
      <c r="A281" s="52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191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</row>
    <row r="282" spans="1:32">
      <c r="A282" s="52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191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</row>
    <row r="283" spans="1:32">
      <c r="A283" s="52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191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</row>
    <row r="284" spans="1:32">
      <c r="A284" s="52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191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</row>
    <row r="285" spans="1:32">
      <c r="A285" s="52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191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</row>
    <row r="286" spans="1:32">
      <c r="A286" s="52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191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</row>
    <row r="287" spans="1:32">
      <c r="A287" s="52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191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</row>
    <row r="288" spans="1:32">
      <c r="A288" s="52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191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</row>
    <row r="289" spans="1:32">
      <c r="A289" s="52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191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</row>
    <row r="290" spans="1:32">
      <c r="A290" s="52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191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</row>
    <row r="291" spans="1:32">
      <c r="A291" s="52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191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</row>
    <row r="292" spans="1:32">
      <c r="A292" s="52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191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</row>
    <row r="293" spans="1:32">
      <c r="A293" s="52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191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</row>
    <row r="294" spans="1:32">
      <c r="A294" s="52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191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</row>
    <row r="295" spans="1:32">
      <c r="A295" s="52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191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</row>
    <row r="296" spans="1:32">
      <c r="A296" s="52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191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</row>
    <row r="297" spans="1:32">
      <c r="A297" s="52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191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</row>
    <row r="298" spans="1:32">
      <c r="A298" s="52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191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</row>
    <row r="299" spans="1:32">
      <c r="A299" s="52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191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</row>
    <row r="300" spans="1:32">
      <c r="A300" s="52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191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</row>
    <row r="301" spans="1:32">
      <c r="A301" s="52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191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</row>
    <row r="302" spans="1:32">
      <c r="A302" s="52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191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</row>
    <row r="303" spans="1:32">
      <c r="A303" s="52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191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</row>
    <row r="304" spans="1:32">
      <c r="A304" s="52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191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</row>
    <row r="305" spans="1:32">
      <c r="A305" s="52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191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</row>
    <row r="306" spans="1:32">
      <c r="A306" s="52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191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</row>
    <row r="307" spans="1:32">
      <c r="A307" s="52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191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</row>
    <row r="308" spans="1:32">
      <c r="A308" s="52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191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</row>
    <row r="309" spans="1:32">
      <c r="A309" s="52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191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</row>
    <row r="310" spans="1:32">
      <c r="A310" s="52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191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</row>
    <row r="311" spans="1:32">
      <c r="A311" s="52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191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</row>
    <row r="312" spans="1:32">
      <c r="A312" s="52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191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</row>
    <row r="313" spans="1:32">
      <c r="A313" s="52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191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</row>
    <row r="314" spans="1:32">
      <c r="A314" s="52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191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</row>
    <row r="315" spans="1:32">
      <c r="A315" s="52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191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</row>
  </sheetData>
  <sheetProtection selectLockedCells="1"/>
  <mergeCells count="87">
    <mergeCell ref="B19:D19"/>
    <mergeCell ref="B21:D21"/>
    <mergeCell ref="E15:F15"/>
    <mergeCell ref="E28:K28"/>
    <mergeCell ref="E30:K30"/>
    <mergeCell ref="E32:K35"/>
    <mergeCell ref="E37:K37"/>
    <mergeCell ref="E19:K19"/>
    <mergeCell ref="E21:K24"/>
    <mergeCell ref="E26:K26"/>
    <mergeCell ref="O94:R96"/>
    <mergeCell ref="O91:R92"/>
    <mergeCell ref="O89:R89"/>
    <mergeCell ref="O87:R87"/>
    <mergeCell ref="O84:R84"/>
    <mergeCell ref="O66:R67"/>
    <mergeCell ref="O64:R64"/>
    <mergeCell ref="O61:R61"/>
    <mergeCell ref="C91:F91"/>
    <mergeCell ref="O82:R82"/>
    <mergeCell ref="O80:R80"/>
    <mergeCell ref="O78:R78"/>
    <mergeCell ref="O73:R75"/>
    <mergeCell ref="O71:R71"/>
    <mergeCell ref="O69:R69"/>
    <mergeCell ref="G61:K61"/>
    <mergeCell ref="B90:E90"/>
    <mergeCell ref="M85:M86"/>
    <mergeCell ref="B88:F88"/>
    <mergeCell ref="G62:K62"/>
    <mergeCell ref="D71:E71"/>
    <mergeCell ref="M62:M63"/>
    <mergeCell ref="M76:M77"/>
    <mergeCell ref="A1:R8"/>
    <mergeCell ref="A27:A35"/>
    <mergeCell ref="A13:A18"/>
    <mergeCell ref="A19:A26"/>
    <mergeCell ref="B13:D13"/>
    <mergeCell ref="B17:D17"/>
    <mergeCell ref="B23:D23"/>
    <mergeCell ref="B18:D18"/>
    <mergeCell ref="B20:D20"/>
    <mergeCell ref="B27:D27"/>
    <mergeCell ref="H13:I13"/>
    <mergeCell ref="J13:K13"/>
    <mergeCell ref="E17:K17"/>
    <mergeCell ref="B29:D29"/>
    <mergeCell ref="B32:D32"/>
    <mergeCell ref="B24:D24"/>
    <mergeCell ref="C56:E57"/>
    <mergeCell ref="E41:G41"/>
    <mergeCell ref="E42:G42"/>
    <mergeCell ref="C59:D59"/>
    <mergeCell ref="G51:N52"/>
    <mergeCell ref="H59:L59"/>
    <mergeCell ref="M59:R59"/>
    <mergeCell ref="G54:N54"/>
    <mergeCell ref="G56:N57"/>
    <mergeCell ref="B25:D25"/>
    <mergeCell ref="B26:D26"/>
    <mergeCell ref="B31:D31"/>
    <mergeCell ref="B22:D22"/>
    <mergeCell ref="C51:E52"/>
    <mergeCell ref="B36:D36"/>
    <mergeCell ref="B30:D30"/>
    <mergeCell ref="B28:D28"/>
    <mergeCell ref="C87:F87"/>
    <mergeCell ref="C89:F89"/>
    <mergeCell ref="C78:F78"/>
    <mergeCell ref="C80:F80"/>
    <mergeCell ref="A73:A89"/>
    <mergeCell ref="A90:A95"/>
    <mergeCell ref="A37:A39"/>
    <mergeCell ref="B37:D37"/>
    <mergeCell ref="B38:D38"/>
    <mergeCell ref="B39:D39"/>
    <mergeCell ref="A44:A47"/>
    <mergeCell ref="A60:A71"/>
    <mergeCell ref="A48:A59"/>
    <mergeCell ref="C92:F92"/>
    <mergeCell ref="E39:K39"/>
    <mergeCell ref="E38:K38"/>
    <mergeCell ref="B93:F93"/>
    <mergeCell ref="C82:F82"/>
    <mergeCell ref="C84:F84"/>
    <mergeCell ref="C64:C71"/>
    <mergeCell ref="C73:C75"/>
  </mergeCells>
  <dataValidations count="3">
    <dataValidation allowBlank="1" showInputMessage="1" showErrorMessage="1" prompt="objectifs scientifiques, site web dédié" sqref="E21" xr:uid="{00000000-0002-0000-0000-000000000000}"/>
    <dataValidation allowBlank="1" showErrorMessage="1" sqref="E32" xr:uid="{00000000-0002-0000-0000-000001000000}"/>
    <dataValidation allowBlank="1" showInputMessage="1" showErrorMessage="1" prompt="forme, humidité, dimensions, marquage, échantillons uniques, pré-traitement, réactifs, polluants…" sqref="G56" xr:uid="{00000000-0002-0000-0000-000002000000}"/>
  </dataValidations>
  <hyperlinks>
    <hyperlink ref="E47" r:id="rId1" xr:uid="{00000000-0004-0000-0000-000000000000}"/>
    <hyperlink ref="E46" r:id="rId2" xr:uid="{00000000-0004-0000-0000-000001000000}"/>
  </hyperlinks>
  <pageMargins left="0.7" right="0.7" top="0.75" bottom="0.75" header="0.3" footer="0.3"/>
  <pageSetup paperSize="9" scale="45" orientation="portrait" r:id="rId3"/>
  <colBreaks count="1" manualBreakCount="1">
    <brk id="18" max="1048575" man="1"/>
  </colBreaks>
  <ignoredErrors>
    <ignoredError sqref="E37:K42 J13" emptyCellReference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6" name="Drop Down 35">
              <controlPr locked="0" defaultSize="0" autoLine="0" autoPict="0" altText="">
                <anchor moveWithCells="1">
                  <from>
                    <xdr:col>2</xdr:col>
                    <xdr:colOff>228600</xdr:colOff>
                    <xdr:row>94</xdr:row>
                    <xdr:rowOff>38100</xdr:rowOff>
                  </from>
                  <to>
                    <xdr:col>7</xdr:col>
                    <xdr:colOff>495300</xdr:colOff>
                    <xdr:row>95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7" name="Drop Down 41">
              <controlPr locked="0" defaultSize="0" autoLine="0" autoPict="0" altText="">
                <anchor moveWithCells="1">
                  <from>
                    <xdr:col>6</xdr:col>
                    <xdr:colOff>289560</xdr:colOff>
                    <xdr:row>58</xdr:row>
                    <xdr:rowOff>45720</xdr:rowOff>
                  </from>
                  <to>
                    <xdr:col>6</xdr:col>
                    <xdr:colOff>807720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8" name="Check Box 72">
              <controlPr defaultSize="0" autoFill="0" autoLine="0" autoPict="0">
                <anchor moveWithCells="1">
                  <from>
                    <xdr:col>6</xdr:col>
                    <xdr:colOff>594360</xdr:colOff>
                    <xdr:row>63</xdr:row>
                    <xdr:rowOff>137160</xdr:rowOff>
                  </from>
                  <to>
                    <xdr:col>6</xdr:col>
                    <xdr:colOff>792480</xdr:colOff>
                    <xdr:row>63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9" name="Check Box 79">
              <controlPr defaultSize="0" autoFill="0" autoLine="0" autoPict="0">
                <anchor moveWithCells="1">
                  <from>
                    <xdr:col>7</xdr:col>
                    <xdr:colOff>579120</xdr:colOff>
                    <xdr:row>63</xdr:row>
                    <xdr:rowOff>144780</xdr:rowOff>
                  </from>
                  <to>
                    <xdr:col>7</xdr:col>
                    <xdr:colOff>784860</xdr:colOff>
                    <xdr:row>63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0" name="Check Box 81">
              <controlPr defaultSize="0" autoFill="0" autoLine="0" autoPict="0">
                <anchor moveWithCells="1">
                  <from>
                    <xdr:col>8</xdr:col>
                    <xdr:colOff>647700</xdr:colOff>
                    <xdr:row>63</xdr:row>
                    <xdr:rowOff>144780</xdr:rowOff>
                  </from>
                  <to>
                    <xdr:col>8</xdr:col>
                    <xdr:colOff>861060</xdr:colOff>
                    <xdr:row>63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" name="Check Box 108">
              <controlPr defaultSize="0" autoFill="0" autoLine="0" autoPict="0">
                <anchor moveWithCells="1">
                  <from>
                    <xdr:col>9</xdr:col>
                    <xdr:colOff>579120</xdr:colOff>
                    <xdr:row>63</xdr:row>
                    <xdr:rowOff>144780</xdr:rowOff>
                  </from>
                  <to>
                    <xdr:col>9</xdr:col>
                    <xdr:colOff>792480</xdr:colOff>
                    <xdr:row>63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2" name="Check Box 113">
              <controlPr defaultSize="0" autoFill="0" autoLine="0" autoPict="0">
                <anchor moveWithCells="1">
                  <from>
                    <xdr:col>6</xdr:col>
                    <xdr:colOff>594360</xdr:colOff>
                    <xdr:row>65</xdr:row>
                    <xdr:rowOff>38100</xdr:rowOff>
                  </from>
                  <to>
                    <xdr:col>6</xdr:col>
                    <xdr:colOff>792480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3" name="Check Box 114">
              <controlPr defaultSize="0" autoFill="0" autoLine="0" autoPict="0">
                <anchor moveWithCells="1">
                  <from>
                    <xdr:col>7</xdr:col>
                    <xdr:colOff>594360</xdr:colOff>
                    <xdr:row>65</xdr:row>
                    <xdr:rowOff>45720</xdr:rowOff>
                  </from>
                  <to>
                    <xdr:col>7</xdr:col>
                    <xdr:colOff>792480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4" name="Check Box 115">
              <controlPr defaultSize="0" autoFill="0" autoLine="0" autoPict="0">
                <anchor moveWithCells="1">
                  <from>
                    <xdr:col>8</xdr:col>
                    <xdr:colOff>655320</xdr:colOff>
                    <xdr:row>65</xdr:row>
                    <xdr:rowOff>45720</xdr:rowOff>
                  </from>
                  <to>
                    <xdr:col>8</xdr:col>
                    <xdr:colOff>861060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5" name="Check Box 117">
              <controlPr defaultSize="0" autoFill="0" autoLine="0" autoPict="0">
                <anchor moveWithCells="1">
                  <from>
                    <xdr:col>6</xdr:col>
                    <xdr:colOff>594360</xdr:colOff>
                    <xdr:row>68</xdr:row>
                    <xdr:rowOff>228600</xdr:rowOff>
                  </from>
                  <to>
                    <xdr:col>6</xdr:col>
                    <xdr:colOff>792480</xdr:colOff>
                    <xdr:row>68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6" name="Check Box 118">
              <controlPr defaultSize="0" autoFill="0" autoLine="0" autoPict="0">
                <anchor moveWithCells="1">
                  <from>
                    <xdr:col>7</xdr:col>
                    <xdr:colOff>594360</xdr:colOff>
                    <xdr:row>68</xdr:row>
                    <xdr:rowOff>236220</xdr:rowOff>
                  </from>
                  <to>
                    <xdr:col>7</xdr:col>
                    <xdr:colOff>792480</xdr:colOff>
                    <xdr:row>68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7" name="Check Box 119">
              <controlPr defaultSize="0" autoFill="0" autoLine="0" autoPict="0">
                <anchor moveWithCells="1">
                  <from>
                    <xdr:col>8</xdr:col>
                    <xdr:colOff>655320</xdr:colOff>
                    <xdr:row>68</xdr:row>
                    <xdr:rowOff>236220</xdr:rowOff>
                  </from>
                  <to>
                    <xdr:col>8</xdr:col>
                    <xdr:colOff>861060</xdr:colOff>
                    <xdr:row>68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8" name="Check Box 120">
              <controlPr defaultSize="0" autoFill="0" autoLine="0" autoPict="0">
                <anchor moveWithCells="1">
                  <from>
                    <xdr:col>9</xdr:col>
                    <xdr:colOff>594360</xdr:colOff>
                    <xdr:row>68</xdr:row>
                    <xdr:rowOff>236220</xdr:rowOff>
                  </from>
                  <to>
                    <xdr:col>9</xdr:col>
                    <xdr:colOff>800100</xdr:colOff>
                    <xdr:row>68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9" name="Check Box 121">
              <controlPr defaultSize="0" autoFill="0" autoLine="0" autoPict="0">
                <anchor moveWithCells="1">
                  <from>
                    <xdr:col>6</xdr:col>
                    <xdr:colOff>594360</xdr:colOff>
                    <xdr:row>70</xdr:row>
                    <xdr:rowOff>175260</xdr:rowOff>
                  </from>
                  <to>
                    <xdr:col>6</xdr:col>
                    <xdr:colOff>792480</xdr:colOff>
                    <xdr:row>70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0" name="Check Box 122">
              <controlPr defaultSize="0" autoFill="0" autoLine="0" autoPict="0">
                <anchor moveWithCells="1">
                  <from>
                    <xdr:col>7</xdr:col>
                    <xdr:colOff>594360</xdr:colOff>
                    <xdr:row>70</xdr:row>
                    <xdr:rowOff>175260</xdr:rowOff>
                  </from>
                  <to>
                    <xdr:col>7</xdr:col>
                    <xdr:colOff>792480</xdr:colOff>
                    <xdr:row>70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1" name="Check Box 123">
              <controlPr defaultSize="0" autoFill="0" autoLine="0" autoPict="0">
                <anchor moveWithCells="1">
                  <from>
                    <xdr:col>8</xdr:col>
                    <xdr:colOff>655320</xdr:colOff>
                    <xdr:row>70</xdr:row>
                    <xdr:rowOff>175260</xdr:rowOff>
                  </from>
                  <to>
                    <xdr:col>8</xdr:col>
                    <xdr:colOff>861060</xdr:colOff>
                    <xdr:row>70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2" name="Check Box 125">
              <controlPr defaultSize="0" autoFill="0" autoLine="0" autoPict="0">
                <anchor moveWithCells="1">
                  <from>
                    <xdr:col>6</xdr:col>
                    <xdr:colOff>632460</xdr:colOff>
                    <xdr:row>72</xdr:row>
                    <xdr:rowOff>198120</xdr:rowOff>
                  </from>
                  <to>
                    <xdr:col>6</xdr:col>
                    <xdr:colOff>830580</xdr:colOff>
                    <xdr:row>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3" name="Check Box 126">
              <controlPr defaultSize="0" autoFill="0" autoLine="0" autoPict="0">
                <anchor moveWithCells="1">
                  <from>
                    <xdr:col>7</xdr:col>
                    <xdr:colOff>632460</xdr:colOff>
                    <xdr:row>72</xdr:row>
                    <xdr:rowOff>213360</xdr:rowOff>
                  </from>
                  <to>
                    <xdr:col>7</xdr:col>
                    <xdr:colOff>822960</xdr:colOff>
                    <xdr:row>73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24" name="Check Box 127">
              <controlPr defaultSize="0" autoFill="0" autoLine="0" autoPict="0">
                <anchor moveWithCells="1">
                  <from>
                    <xdr:col>8</xdr:col>
                    <xdr:colOff>693420</xdr:colOff>
                    <xdr:row>72</xdr:row>
                    <xdr:rowOff>213360</xdr:rowOff>
                  </from>
                  <to>
                    <xdr:col>8</xdr:col>
                    <xdr:colOff>899160</xdr:colOff>
                    <xdr:row>73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25" name="Check Box 128">
              <controlPr defaultSize="0" autoFill="0" autoLine="0" autoPict="0">
                <anchor moveWithCells="1">
                  <from>
                    <xdr:col>9</xdr:col>
                    <xdr:colOff>632460</xdr:colOff>
                    <xdr:row>72</xdr:row>
                    <xdr:rowOff>213360</xdr:rowOff>
                  </from>
                  <to>
                    <xdr:col>9</xdr:col>
                    <xdr:colOff>845820</xdr:colOff>
                    <xdr:row>73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26" name="Check Box 129">
              <controlPr defaultSize="0" autoFill="0" autoLine="0" autoPict="0">
                <anchor moveWithCells="1">
                  <from>
                    <xdr:col>6</xdr:col>
                    <xdr:colOff>632460</xdr:colOff>
                    <xdr:row>77</xdr:row>
                    <xdr:rowOff>289560</xdr:rowOff>
                  </from>
                  <to>
                    <xdr:col>6</xdr:col>
                    <xdr:colOff>822960</xdr:colOff>
                    <xdr:row>77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7" name="Check Box 130">
              <controlPr defaultSize="0" autoFill="0" autoLine="0" autoPict="0">
                <anchor moveWithCells="1">
                  <from>
                    <xdr:col>7</xdr:col>
                    <xdr:colOff>617220</xdr:colOff>
                    <xdr:row>77</xdr:row>
                    <xdr:rowOff>297180</xdr:rowOff>
                  </from>
                  <to>
                    <xdr:col>7</xdr:col>
                    <xdr:colOff>822960</xdr:colOff>
                    <xdr:row>77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8" name="Check Box 131">
              <controlPr defaultSize="0" autoFill="0" autoLine="0" autoPict="0">
                <anchor moveWithCells="1">
                  <from>
                    <xdr:col>8</xdr:col>
                    <xdr:colOff>685800</xdr:colOff>
                    <xdr:row>77</xdr:row>
                    <xdr:rowOff>297180</xdr:rowOff>
                  </from>
                  <to>
                    <xdr:col>8</xdr:col>
                    <xdr:colOff>883920</xdr:colOff>
                    <xdr:row>77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29" name="Check Box 133">
              <controlPr defaultSize="0" autoFill="0" autoLine="0" autoPict="0">
                <anchor moveWithCells="1">
                  <from>
                    <xdr:col>6</xdr:col>
                    <xdr:colOff>594360</xdr:colOff>
                    <xdr:row>79</xdr:row>
                    <xdr:rowOff>175260</xdr:rowOff>
                  </from>
                  <to>
                    <xdr:col>6</xdr:col>
                    <xdr:colOff>792480</xdr:colOff>
                    <xdr:row>79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30" name="Check Box 134">
              <controlPr defaultSize="0" autoFill="0" autoLine="0" autoPict="0">
                <anchor moveWithCells="1">
                  <from>
                    <xdr:col>7</xdr:col>
                    <xdr:colOff>579120</xdr:colOff>
                    <xdr:row>79</xdr:row>
                    <xdr:rowOff>175260</xdr:rowOff>
                  </from>
                  <to>
                    <xdr:col>7</xdr:col>
                    <xdr:colOff>784860</xdr:colOff>
                    <xdr:row>79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31" name="Check Box 135">
              <controlPr defaultSize="0" autoFill="0" autoLine="0" autoPict="0">
                <anchor moveWithCells="1">
                  <from>
                    <xdr:col>8</xdr:col>
                    <xdr:colOff>647700</xdr:colOff>
                    <xdr:row>79</xdr:row>
                    <xdr:rowOff>175260</xdr:rowOff>
                  </from>
                  <to>
                    <xdr:col>8</xdr:col>
                    <xdr:colOff>861060</xdr:colOff>
                    <xdr:row>79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32" name="Check Box 136">
              <controlPr defaultSize="0" autoFill="0" autoLine="0" autoPict="0">
                <anchor moveWithCells="1">
                  <from>
                    <xdr:col>9</xdr:col>
                    <xdr:colOff>579120</xdr:colOff>
                    <xdr:row>79</xdr:row>
                    <xdr:rowOff>175260</xdr:rowOff>
                  </from>
                  <to>
                    <xdr:col>9</xdr:col>
                    <xdr:colOff>792480</xdr:colOff>
                    <xdr:row>79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3" name="Check Box 137">
              <controlPr defaultSize="0" autoFill="0" autoLine="0" autoPict="0">
                <anchor moveWithCells="1">
                  <from>
                    <xdr:col>10</xdr:col>
                    <xdr:colOff>487680</xdr:colOff>
                    <xdr:row>79</xdr:row>
                    <xdr:rowOff>175260</xdr:rowOff>
                  </from>
                  <to>
                    <xdr:col>10</xdr:col>
                    <xdr:colOff>708660</xdr:colOff>
                    <xdr:row>79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34" name="Check Box 138">
              <controlPr defaultSize="0" autoFill="0" autoLine="0" autoPict="0">
                <anchor moveWithCells="1">
                  <from>
                    <xdr:col>6</xdr:col>
                    <xdr:colOff>571500</xdr:colOff>
                    <xdr:row>81</xdr:row>
                    <xdr:rowOff>228600</xdr:rowOff>
                  </from>
                  <to>
                    <xdr:col>6</xdr:col>
                    <xdr:colOff>769620</xdr:colOff>
                    <xdr:row>81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35" name="Check Box 139">
              <controlPr defaultSize="0" autoFill="0" autoLine="0" autoPict="0">
                <anchor moveWithCells="1">
                  <from>
                    <xdr:col>7</xdr:col>
                    <xdr:colOff>563880</xdr:colOff>
                    <xdr:row>81</xdr:row>
                    <xdr:rowOff>236220</xdr:rowOff>
                  </from>
                  <to>
                    <xdr:col>7</xdr:col>
                    <xdr:colOff>762000</xdr:colOff>
                    <xdr:row>81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36" name="Check Box 140">
              <controlPr defaultSize="0" autoFill="0" autoLine="0" autoPict="0">
                <anchor moveWithCells="1">
                  <from>
                    <xdr:col>8</xdr:col>
                    <xdr:colOff>632460</xdr:colOff>
                    <xdr:row>81</xdr:row>
                    <xdr:rowOff>236220</xdr:rowOff>
                  </from>
                  <to>
                    <xdr:col>8</xdr:col>
                    <xdr:colOff>845820</xdr:colOff>
                    <xdr:row>81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37" name="Check Box 141">
              <controlPr defaultSize="0" autoFill="0" autoLine="0" autoPict="0">
                <anchor moveWithCells="1">
                  <from>
                    <xdr:col>6</xdr:col>
                    <xdr:colOff>571500</xdr:colOff>
                    <xdr:row>83</xdr:row>
                    <xdr:rowOff>144780</xdr:rowOff>
                  </from>
                  <to>
                    <xdr:col>6</xdr:col>
                    <xdr:colOff>769620</xdr:colOff>
                    <xdr:row>83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38" name="Check Box 142">
              <controlPr defaultSize="0" autoFill="0" autoLine="0" autoPict="0">
                <anchor moveWithCells="1">
                  <from>
                    <xdr:col>6</xdr:col>
                    <xdr:colOff>632460</xdr:colOff>
                    <xdr:row>86</xdr:row>
                    <xdr:rowOff>236220</xdr:rowOff>
                  </from>
                  <to>
                    <xdr:col>6</xdr:col>
                    <xdr:colOff>830580</xdr:colOff>
                    <xdr:row>86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39" name="Check Box 143">
              <controlPr defaultSize="0" autoFill="0" autoLine="0" autoPict="0">
                <anchor moveWithCells="1">
                  <from>
                    <xdr:col>7</xdr:col>
                    <xdr:colOff>632460</xdr:colOff>
                    <xdr:row>86</xdr:row>
                    <xdr:rowOff>251460</xdr:rowOff>
                  </from>
                  <to>
                    <xdr:col>7</xdr:col>
                    <xdr:colOff>822960</xdr:colOff>
                    <xdr:row>86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40" name="Check Box 144">
              <controlPr defaultSize="0" autoFill="0" autoLine="0" autoPict="0">
                <anchor moveWithCells="1">
                  <from>
                    <xdr:col>8</xdr:col>
                    <xdr:colOff>693420</xdr:colOff>
                    <xdr:row>86</xdr:row>
                    <xdr:rowOff>251460</xdr:rowOff>
                  </from>
                  <to>
                    <xdr:col>8</xdr:col>
                    <xdr:colOff>899160</xdr:colOff>
                    <xdr:row>86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41" name="Check Box 145">
              <controlPr defaultSize="0" autoFill="0" autoLine="0" autoPict="0">
                <anchor moveWithCells="1">
                  <from>
                    <xdr:col>9</xdr:col>
                    <xdr:colOff>632460</xdr:colOff>
                    <xdr:row>86</xdr:row>
                    <xdr:rowOff>251460</xdr:rowOff>
                  </from>
                  <to>
                    <xdr:col>9</xdr:col>
                    <xdr:colOff>845820</xdr:colOff>
                    <xdr:row>86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42" name="Check Box 146">
              <controlPr defaultSize="0" autoFill="0" autoLine="0" autoPict="0">
                <anchor moveWithCells="1">
                  <from>
                    <xdr:col>10</xdr:col>
                    <xdr:colOff>533400</xdr:colOff>
                    <xdr:row>86</xdr:row>
                    <xdr:rowOff>251460</xdr:rowOff>
                  </from>
                  <to>
                    <xdr:col>10</xdr:col>
                    <xdr:colOff>746760</xdr:colOff>
                    <xdr:row>86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43" name="Check Box 147">
              <controlPr defaultSize="0" autoFill="0" autoLine="0" autoPict="0">
                <anchor moveWithCells="1">
                  <from>
                    <xdr:col>6</xdr:col>
                    <xdr:colOff>594360</xdr:colOff>
                    <xdr:row>88</xdr:row>
                    <xdr:rowOff>236220</xdr:rowOff>
                  </from>
                  <to>
                    <xdr:col>6</xdr:col>
                    <xdr:colOff>792480</xdr:colOff>
                    <xdr:row>88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44" name="Check Box 148">
              <controlPr defaultSize="0" autoFill="0" autoLine="0" autoPict="0">
                <anchor moveWithCells="1">
                  <from>
                    <xdr:col>7</xdr:col>
                    <xdr:colOff>594360</xdr:colOff>
                    <xdr:row>88</xdr:row>
                    <xdr:rowOff>251460</xdr:rowOff>
                  </from>
                  <to>
                    <xdr:col>7</xdr:col>
                    <xdr:colOff>792480</xdr:colOff>
                    <xdr:row>88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45" name="Check Box 149">
              <controlPr defaultSize="0" autoFill="0" autoLine="0" autoPict="0">
                <anchor moveWithCells="1">
                  <from>
                    <xdr:col>8</xdr:col>
                    <xdr:colOff>655320</xdr:colOff>
                    <xdr:row>88</xdr:row>
                    <xdr:rowOff>251460</xdr:rowOff>
                  </from>
                  <to>
                    <xdr:col>8</xdr:col>
                    <xdr:colOff>861060</xdr:colOff>
                    <xdr:row>88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46" name="Check Box 152">
              <controlPr defaultSize="0" autoFill="0" autoLine="0" autoPict="0">
                <anchor moveWithCells="1">
                  <from>
                    <xdr:col>6</xdr:col>
                    <xdr:colOff>579120</xdr:colOff>
                    <xdr:row>90</xdr:row>
                    <xdr:rowOff>76200</xdr:rowOff>
                  </from>
                  <to>
                    <xdr:col>6</xdr:col>
                    <xdr:colOff>784860</xdr:colOff>
                    <xdr:row>90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47" name="Check Box 153">
              <controlPr defaultSize="0" autoFill="0" autoLine="0" autoPict="0">
                <anchor moveWithCells="1">
                  <from>
                    <xdr:col>7</xdr:col>
                    <xdr:colOff>571500</xdr:colOff>
                    <xdr:row>90</xdr:row>
                    <xdr:rowOff>83820</xdr:rowOff>
                  </from>
                  <to>
                    <xdr:col>7</xdr:col>
                    <xdr:colOff>769620</xdr:colOff>
                    <xdr:row>90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48" name="Check Box 154">
              <controlPr defaultSize="0" autoFill="0" autoLine="0" autoPict="0">
                <anchor moveWithCells="1">
                  <from>
                    <xdr:col>8</xdr:col>
                    <xdr:colOff>640080</xdr:colOff>
                    <xdr:row>90</xdr:row>
                    <xdr:rowOff>83820</xdr:rowOff>
                  </from>
                  <to>
                    <xdr:col>8</xdr:col>
                    <xdr:colOff>845820</xdr:colOff>
                    <xdr:row>90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49" name="Check Box 155">
              <controlPr defaultSize="0" autoFill="0" autoLine="0" autoPict="0">
                <anchor moveWithCells="1">
                  <from>
                    <xdr:col>6</xdr:col>
                    <xdr:colOff>579120</xdr:colOff>
                    <xdr:row>91</xdr:row>
                    <xdr:rowOff>68580</xdr:rowOff>
                  </from>
                  <to>
                    <xdr:col>6</xdr:col>
                    <xdr:colOff>784860</xdr:colOff>
                    <xdr:row>91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50" name="Check Box 156">
              <controlPr defaultSize="0" autoFill="0" autoLine="0" autoPict="0">
                <anchor moveWithCells="1">
                  <from>
                    <xdr:col>7</xdr:col>
                    <xdr:colOff>571500</xdr:colOff>
                    <xdr:row>91</xdr:row>
                    <xdr:rowOff>76200</xdr:rowOff>
                  </from>
                  <to>
                    <xdr:col>7</xdr:col>
                    <xdr:colOff>769620</xdr:colOff>
                    <xdr:row>91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51" name="Check Box 157">
              <controlPr defaultSize="0" autoFill="0" autoLine="0" autoPict="0">
                <anchor moveWithCells="1">
                  <from>
                    <xdr:col>8</xdr:col>
                    <xdr:colOff>640080</xdr:colOff>
                    <xdr:row>91</xdr:row>
                    <xdr:rowOff>76200</xdr:rowOff>
                  </from>
                  <to>
                    <xdr:col>8</xdr:col>
                    <xdr:colOff>845820</xdr:colOff>
                    <xdr:row>91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52" name="Check Box 158">
              <controlPr defaultSize="0" autoFill="0" autoLine="0" autoPict="0">
                <anchor moveWithCells="1">
                  <from>
                    <xdr:col>6</xdr:col>
                    <xdr:colOff>594360</xdr:colOff>
                    <xdr:row>66</xdr:row>
                    <xdr:rowOff>38100</xdr:rowOff>
                  </from>
                  <to>
                    <xdr:col>6</xdr:col>
                    <xdr:colOff>792480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53" name="Check Box 159">
              <controlPr defaultSize="0" autoFill="0" autoLine="0" autoPict="0">
                <anchor moveWithCells="1">
                  <from>
                    <xdr:col>7</xdr:col>
                    <xdr:colOff>594360</xdr:colOff>
                    <xdr:row>66</xdr:row>
                    <xdr:rowOff>45720</xdr:rowOff>
                  </from>
                  <to>
                    <xdr:col>7</xdr:col>
                    <xdr:colOff>792480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54" name="Check Box 160">
              <controlPr defaultSize="0" autoFill="0" autoLine="0" autoPict="0">
                <anchor moveWithCells="1">
                  <from>
                    <xdr:col>8</xdr:col>
                    <xdr:colOff>655320</xdr:colOff>
                    <xdr:row>66</xdr:row>
                    <xdr:rowOff>45720</xdr:rowOff>
                  </from>
                  <to>
                    <xdr:col>8</xdr:col>
                    <xdr:colOff>861060</xdr:colOff>
                    <xdr:row>67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tabColor rgb="FFFFFF00"/>
  </sheetPr>
  <dimension ref="A1:EG65"/>
  <sheetViews>
    <sheetView topLeftCell="A34" zoomScale="70" zoomScaleNormal="70" zoomScaleSheetLayoutView="88" workbookViewId="0">
      <selection activeCell="I60" sqref="I60"/>
    </sheetView>
  </sheetViews>
  <sheetFormatPr baseColWidth="10" defaultRowHeight="14.4"/>
  <cols>
    <col min="1" max="1" width="1.5546875" style="63" customWidth="1"/>
    <col min="2" max="2" width="24.6640625" style="63" customWidth="1"/>
    <col min="3" max="3" width="10.6640625" style="63" bestFit="1" customWidth="1"/>
    <col min="4" max="4" width="24.109375" style="63" customWidth="1"/>
    <col min="5" max="5" width="11.109375" style="63" customWidth="1"/>
    <col min="6" max="6" width="7.6640625" style="63" customWidth="1"/>
    <col min="7" max="7" width="12.6640625" style="63" customWidth="1"/>
    <col min="8" max="8" width="12.5546875" style="63" customWidth="1"/>
    <col min="9" max="9" width="11.109375" style="63" customWidth="1"/>
    <col min="10" max="10" width="21.44140625" style="63" bestFit="1" customWidth="1"/>
    <col min="11" max="11" width="19.6640625" style="63" customWidth="1"/>
    <col min="12" max="12" width="15.33203125" style="63" customWidth="1"/>
    <col min="13" max="13" width="16.33203125" style="63" customWidth="1"/>
    <col min="14" max="14" width="4.109375" style="63" customWidth="1"/>
    <col min="15" max="15" width="1.33203125" style="64" customWidth="1"/>
    <col min="16" max="137" width="11.44140625" style="73"/>
    <col min="138" max="242" width="11.44140625" style="63"/>
    <col min="243" max="243" width="1.109375" style="63" customWidth="1"/>
    <col min="244" max="244" width="14.88671875" style="63" customWidth="1"/>
    <col min="245" max="245" width="14.6640625" style="63" customWidth="1"/>
    <col min="246" max="246" width="16.33203125" style="63" customWidth="1"/>
    <col min="247" max="247" width="11.44140625" style="63"/>
    <col min="248" max="248" width="13.33203125" style="63" customWidth="1"/>
    <col min="249" max="249" width="9.33203125" style="63" bestFit="1" customWidth="1"/>
    <col min="250" max="251" width="11" style="63" customWidth="1"/>
    <col min="252" max="252" width="12.6640625" style="63" customWidth="1"/>
    <col min="253" max="253" width="5.33203125" style="63" bestFit="1" customWidth="1"/>
    <col min="254" max="254" width="11.44140625" style="63"/>
    <col min="255" max="255" width="10.6640625" style="63" customWidth="1"/>
    <col min="256" max="256" width="11.5546875" style="63" customWidth="1"/>
    <col min="257" max="257" width="1.33203125" style="63" customWidth="1"/>
    <col min="258" max="258" width="5.5546875" style="63" customWidth="1"/>
    <col min="259" max="498" width="11.44140625" style="63"/>
    <col min="499" max="499" width="1.109375" style="63" customWidth="1"/>
    <col min="500" max="500" width="14.88671875" style="63" customWidth="1"/>
    <col min="501" max="501" width="14.6640625" style="63" customWidth="1"/>
    <col min="502" max="502" width="16.33203125" style="63" customWidth="1"/>
    <col min="503" max="503" width="11.44140625" style="63"/>
    <col min="504" max="504" width="13.33203125" style="63" customWidth="1"/>
    <col min="505" max="505" width="9.33203125" style="63" bestFit="1" customWidth="1"/>
    <col min="506" max="507" width="11" style="63" customWidth="1"/>
    <col min="508" max="508" width="12.6640625" style="63" customWidth="1"/>
    <col min="509" max="509" width="5.33203125" style="63" bestFit="1" customWidth="1"/>
    <col min="510" max="510" width="11.44140625" style="63"/>
    <col min="511" max="511" width="10.6640625" style="63" customWidth="1"/>
    <col min="512" max="512" width="11.5546875" style="63" customWidth="1"/>
    <col min="513" max="513" width="1.33203125" style="63" customWidth="1"/>
    <col min="514" max="514" width="5.5546875" style="63" customWidth="1"/>
    <col min="515" max="754" width="11.44140625" style="63"/>
    <col min="755" max="755" width="1.109375" style="63" customWidth="1"/>
    <col min="756" max="756" width="14.88671875" style="63" customWidth="1"/>
    <col min="757" max="757" width="14.6640625" style="63" customWidth="1"/>
    <col min="758" max="758" width="16.33203125" style="63" customWidth="1"/>
    <col min="759" max="759" width="11.44140625" style="63"/>
    <col min="760" max="760" width="13.33203125" style="63" customWidth="1"/>
    <col min="761" max="761" width="9.33203125" style="63" bestFit="1" customWidth="1"/>
    <col min="762" max="763" width="11" style="63" customWidth="1"/>
    <col min="764" max="764" width="12.6640625" style="63" customWidth="1"/>
    <col min="765" max="765" width="5.33203125" style="63" bestFit="1" customWidth="1"/>
    <col min="766" max="766" width="11.44140625" style="63"/>
    <col min="767" max="767" width="10.6640625" style="63" customWidth="1"/>
    <col min="768" max="768" width="11.5546875" style="63" customWidth="1"/>
    <col min="769" max="769" width="1.33203125" style="63" customWidth="1"/>
    <col min="770" max="770" width="5.5546875" style="63" customWidth="1"/>
    <col min="771" max="1010" width="11.44140625" style="63"/>
    <col min="1011" max="1011" width="1.109375" style="63" customWidth="1"/>
    <col min="1012" max="1012" width="14.88671875" style="63" customWidth="1"/>
    <col min="1013" max="1013" width="14.6640625" style="63" customWidth="1"/>
    <col min="1014" max="1014" width="16.33203125" style="63" customWidth="1"/>
    <col min="1015" max="1015" width="11.44140625" style="63"/>
    <col min="1016" max="1016" width="13.33203125" style="63" customWidth="1"/>
    <col min="1017" max="1017" width="9.33203125" style="63" bestFit="1" customWidth="1"/>
    <col min="1018" max="1019" width="11" style="63" customWidth="1"/>
    <col min="1020" max="1020" width="12.6640625" style="63" customWidth="1"/>
    <col min="1021" max="1021" width="5.33203125" style="63" bestFit="1" customWidth="1"/>
    <col min="1022" max="1022" width="11.44140625" style="63"/>
    <col min="1023" max="1023" width="10.6640625" style="63" customWidth="1"/>
    <col min="1024" max="1024" width="11.5546875" style="63" customWidth="1"/>
    <col min="1025" max="1025" width="1.33203125" style="63" customWidth="1"/>
    <col min="1026" max="1026" width="5.5546875" style="63" customWidth="1"/>
    <col min="1027" max="1266" width="11.44140625" style="63"/>
    <col min="1267" max="1267" width="1.109375" style="63" customWidth="1"/>
    <col min="1268" max="1268" width="14.88671875" style="63" customWidth="1"/>
    <col min="1269" max="1269" width="14.6640625" style="63" customWidth="1"/>
    <col min="1270" max="1270" width="16.33203125" style="63" customWidth="1"/>
    <col min="1271" max="1271" width="11.44140625" style="63"/>
    <col min="1272" max="1272" width="13.33203125" style="63" customWidth="1"/>
    <col min="1273" max="1273" width="9.33203125" style="63" bestFit="1" customWidth="1"/>
    <col min="1274" max="1275" width="11" style="63" customWidth="1"/>
    <col min="1276" max="1276" width="12.6640625" style="63" customWidth="1"/>
    <col min="1277" max="1277" width="5.33203125" style="63" bestFit="1" customWidth="1"/>
    <col min="1278" max="1278" width="11.44140625" style="63"/>
    <col min="1279" max="1279" width="10.6640625" style="63" customWidth="1"/>
    <col min="1280" max="1280" width="11.5546875" style="63" customWidth="1"/>
    <col min="1281" max="1281" width="1.33203125" style="63" customWidth="1"/>
    <col min="1282" max="1282" width="5.5546875" style="63" customWidth="1"/>
    <col min="1283" max="1522" width="11.44140625" style="63"/>
    <col min="1523" max="1523" width="1.109375" style="63" customWidth="1"/>
    <col min="1524" max="1524" width="14.88671875" style="63" customWidth="1"/>
    <col min="1525" max="1525" width="14.6640625" style="63" customWidth="1"/>
    <col min="1526" max="1526" width="16.33203125" style="63" customWidth="1"/>
    <col min="1527" max="1527" width="11.44140625" style="63"/>
    <col min="1528" max="1528" width="13.33203125" style="63" customWidth="1"/>
    <col min="1529" max="1529" width="9.33203125" style="63" bestFit="1" customWidth="1"/>
    <col min="1530" max="1531" width="11" style="63" customWidth="1"/>
    <col min="1532" max="1532" width="12.6640625" style="63" customWidth="1"/>
    <col min="1533" max="1533" width="5.33203125" style="63" bestFit="1" customWidth="1"/>
    <col min="1534" max="1534" width="11.44140625" style="63"/>
    <col min="1535" max="1535" width="10.6640625" style="63" customWidth="1"/>
    <col min="1536" max="1536" width="11.5546875" style="63" customWidth="1"/>
    <col min="1537" max="1537" width="1.33203125" style="63" customWidth="1"/>
    <col min="1538" max="1538" width="5.5546875" style="63" customWidth="1"/>
    <col min="1539" max="1778" width="11.44140625" style="63"/>
    <col min="1779" max="1779" width="1.109375" style="63" customWidth="1"/>
    <col min="1780" max="1780" width="14.88671875" style="63" customWidth="1"/>
    <col min="1781" max="1781" width="14.6640625" style="63" customWidth="1"/>
    <col min="1782" max="1782" width="16.33203125" style="63" customWidth="1"/>
    <col min="1783" max="1783" width="11.44140625" style="63"/>
    <col min="1784" max="1784" width="13.33203125" style="63" customWidth="1"/>
    <col min="1785" max="1785" width="9.33203125" style="63" bestFit="1" customWidth="1"/>
    <col min="1786" max="1787" width="11" style="63" customWidth="1"/>
    <col min="1788" max="1788" width="12.6640625" style="63" customWidth="1"/>
    <col min="1789" max="1789" width="5.33203125" style="63" bestFit="1" customWidth="1"/>
    <col min="1790" max="1790" width="11.44140625" style="63"/>
    <col min="1791" max="1791" width="10.6640625" style="63" customWidth="1"/>
    <col min="1792" max="1792" width="11.5546875" style="63" customWidth="1"/>
    <col min="1793" max="1793" width="1.33203125" style="63" customWidth="1"/>
    <col min="1794" max="1794" width="5.5546875" style="63" customWidth="1"/>
    <col min="1795" max="2034" width="11.44140625" style="63"/>
    <col min="2035" max="2035" width="1.109375" style="63" customWidth="1"/>
    <col min="2036" max="2036" width="14.88671875" style="63" customWidth="1"/>
    <col min="2037" max="2037" width="14.6640625" style="63" customWidth="1"/>
    <col min="2038" max="2038" width="16.33203125" style="63" customWidth="1"/>
    <col min="2039" max="2039" width="11.44140625" style="63"/>
    <col min="2040" max="2040" width="13.33203125" style="63" customWidth="1"/>
    <col min="2041" max="2041" width="9.33203125" style="63" bestFit="1" customWidth="1"/>
    <col min="2042" max="2043" width="11" style="63" customWidth="1"/>
    <col min="2044" max="2044" width="12.6640625" style="63" customWidth="1"/>
    <col min="2045" max="2045" width="5.33203125" style="63" bestFit="1" customWidth="1"/>
    <col min="2046" max="2046" width="11.44140625" style="63"/>
    <col min="2047" max="2047" width="10.6640625" style="63" customWidth="1"/>
    <col min="2048" max="2048" width="11.5546875" style="63" customWidth="1"/>
    <col min="2049" max="2049" width="1.33203125" style="63" customWidth="1"/>
    <col min="2050" max="2050" width="5.5546875" style="63" customWidth="1"/>
    <col min="2051" max="2290" width="11.44140625" style="63"/>
    <col min="2291" max="2291" width="1.109375" style="63" customWidth="1"/>
    <col min="2292" max="2292" width="14.88671875" style="63" customWidth="1"/>
    <col min="2293" max="2293" width="14.6640625" style="63" customWidth="1"/>
    <col min="2294" max="2294" width="16.33203125" style="63" customWidth="1"/>
    <col min="2295" max="2295" width="11.44140625" style="63"/>
    <col min="2296" max="2296" width="13.33203125" style="63" customWidth="1"/>
    <col min="2297" max="2297" width="9.33203125" style="63" bestFit="1" customWidth="1"/>
    <col min="2298" max="2299" width="11" style="63" customWidth="1"/>
    <col min="2300" max="2300" width="12.6640625" style="63" customWidth="1"/>
    <col min="2301" max="2301" width="5.33203125" style="63" bestFit="1" customWidth="1"/>
    <col min="2302" max="2302" width="11.44140625" style="63"/>
    <col min="2303" max="2303" width="10.6640625" style="63" customWidth="1"/>
    <col min="2304" max="2304" width="11.5546875" style="63" customWidth="1"/>
    <col min="2305" max="2305" width="1.33203125" style="63" customWidth="1"/>
    <col min="2306" max="2306" width="5.5546875" style="63" customWidth="1"/>
    <col min="2307" max="2546" width="11.44140625" style="63"/>
    <col min="2547" max="2547" width="1.109375" style="63" customWidth="1"/>
    <col min="2548" max="2548" width="14.88671875" style="63" customWidth="1"/>
    <col min="2549" max="2549" width="14.6640625" style="63" customWidth="1"/>
    <col min="2550" max="2550" width="16.33203125" style="63" customWidth="1"/>
    <col min="2551" max="2551" width="11.44140625" style="63"/>
    <col min="2552" max="2552" width="13.33203125" style="63" customWidth="1"/>
    <col min="2553" max="2553" width="9.33203125" style="63" bestFit="1" customWidth="1"/>
    <col min="2554" max="2555" width="11" style="63" customWidth="1"/>
    <col min="2556" max="2556" width="12.6640625" style="63" customWidth="1"/>
    <col min="2557" max="2557" width="5.33203125" style="63" bestFit="1" customWidth="1"/>
    <col min="2558" max="2558" width="11.44140625" style="63"/>
    <col min="2559" max="2559" width="10.6640625" style="63" customWidth="1"/>
    <col min="2560" max="2560" width="11.5546875" style="63" customWidth="1"/>
    <col min="2561" max="2561" width="1.33203125" style="63" customWidth="1"/>
    <col min="2562" max="2562" width="5.5546875" style="63" customWidth="1"/>
    <col min="2563" max="2802" width="11.44140625" style="63"/>
    <col min="2803" max="2803" width="1.109375" style="63" customWidth="1"/>
    <col min="2804" max="2804" width="14.88671875" style="63" customWidth="1"/>
    <col min="2805" max="2805" width="14.6640625" style="63" customWidth="1"/>
    <col min="2806" max="2806" width="16.33203125" style="63" customWidth="1"/>
    <col min="2807" max="2807" width="11.44140625" style="63"/>
    <col min="2808" max="2808" width="13.33203125" style="63" customWidth="1"/>
    <col min="2809" max="2809" width="9.33203125" style="63" bestFit="1" customWidth="1"/>
    <col min="2810" max="2811" width="11" style="63" customWidth="1"/>
    <col min="2812" max="2812" width="12.6640625" style="63" customWidth="1"/>
    <col min="2813" max="2813" width="5.33203125" style="63" bestFit="1" customWidth="1"/>
    <col min="2814" max="2814" width="11.44140625" style="63"/>
    <col min="2815" max="2815" width="10.6640625" style="63" customWidth="1"/>
    <col min="2816" max="2816" width="11.5546875" style="63" customWidth="1"/>
    <col min="2817" max="2817" width="1.33203125" style="63" customWidth="1"/>
    <col min="2818" max="2818" width="5.5546875" style="63" customWidth="1"/>
    <col min="2819" max="3058" width="11.44140625" style="63"/>
    <col min="3059" max="3059" width="1.109375" style="63" customWidth="1"/>
    <col min="3060" max="3060" width="14.88671875" style="63" customWidth="1"/>
    <col min="3061" max="3061" width="14.6640625" style="63" customWidth="1"/>
    <col min="3062" max="3062" width="16.33203125" style="63" customWidth="1"/>
    <col min="3063" max="3063" width="11.44140625" style="63"/>
    <col min="3064" max="3064" width="13.33203125" style="63" customWidth="1"/>
    <col min="3065" max="3065" width="9.33203125" style="63" bestFit="1" customWidth="1"/>
    <col min="3066" max="3067" width="11" style="63" customWidth="1"/>
    <col min="3068" max="3068" width="12.6640625" style="63" customWidth="1"/>
    <col min="3069" max="3069" width="5.33203125" style="63" bestFit="1" customWidth="1"/>
    <col min="3070" max="3070" width="11.44140625" style="63"/>
    <col min="3071" max="3071" width="10.6640625" style="63" customWidth="1"/>
    <col min="3072" max="3072" width="11.5546875" style="63" customWidth="1"/>
    <col min="3073" max="3073" width="1.33203125" style="63" customWidth="1"/>
    <col min="3074" max="3074" width="5.5546875" style="63" customWidth="1"/>
    <col min="3075" max="3314" width="11.44140625" style="63"/>
    <col min="3315" max="3315" width="1.109375" style="63" customWidth="1"/>
    <col min="3316" max="3316" width="14.88671875" style="63" customWidth="1"/>
    <col min="3317" max="3317" width="14.6640625" style="63" customWidth="1"/>
    <col min="3318" max="3318" width="16.33203125" style="63" customWidth="1"/>
    <col min="3319" max="3319" width="11.44140625" style="63"/>
    <col min="3320" max="3320" width="13.33203125" style="63" customWidth="1"/>
    <col min="3321" max="3321" width="9.33203125" style="63" bestFit="1" customWidth="1"/>
    <col min="3322" max="3323" width="11" style="63" customWidth="1"/>
    <col min="3324" max="3324" width="12.6640625" style="63" customWidth="1"/>
    <col min="3325" max="3325" width="5.33203125" style="63" bestFit="1" customWidth="1"/>
    <col min="3326" max="3326" width="11.44140625" style="63"/>
    <col min="3327" max="3327" width="10.6640625" style="63" customWidth="1"/>
    <col min="3328" max="3328" width="11.5546875" style="63" customWidth="1"/>
    <col min="3329" max="3329" width="1.33203125" style="63" customWidth="1"/>
    <col min="3330" max="3330" width="5.5546875" style="63" customWidth="1"/>
    <col min="3331" max="3570" width="11.44140625" style="63"/>
    <col min="3571" max="3571" width="1.109375" style="63" customWidth="1"/>
    <col min="3572" max="3572" width="14.88671875" style="63" customWidth="1"/>
    <col min="3573" max="3573" width="14.6640625" style="63" customWidth="1"/>
    <col min="3574" max="3574" width="16.33203125" style="63" customWidth="1"/>
    <col min="3575" max="3575" width="11.44140625" style="63"/>
    <col min="3576" max="3576" width="13.33203125" style="63" customWidth="1"/>
    <col min="3577" max="3577" width="9.33203125" style="63" bestFit="1" customWidth="1"/>
    <col min="3578" max="3579" width="11" style="63" customWidth="1"/>
    <col min="3580" max="3580" width="12.6640625" style="63" customWidth="1"/>
    <col min="3581" max="3581" width="5.33203125" style="63" bestFit="1" customWidth="1"/>
    <col min="3582" max="3582" width="11.44140625" style="63"/>
    <col min="3583" max="3583" width="10.6640625" style="63" customWidth="1"/>
    <col min="3584" max="3584" width="11.5546875" style="63" customWidth="1"/>
    <col min="3585" max="3585" width="1.33203125" style="63" customWidth="1"/>
    <col min="3586" max="3586" width="5.5546875" style="63" customWidth="1"/>
    <col min="3587" max="3826" width="11.44140625" style="63"/>
    <col min="3827" max="3827" width="1.109375" style="63" customWidth="1"/>
    <col min="3828" max="3828" width="14.88671875" style="63" customWidth="1"/>
    <col min="3829" max="3829" width="14.6640625" style="63" customWidth="1"/>
    <col min="3830" max="3830" width="16.33203125" style="63" customWidth="1"/>
    <col min="3831" max="3831" width="11.44140625" style="63"/>
    <col min="3832" max="3832" width="13.33203125" style="63" customWidth="1"/>
    <col min="3833" max="3833" width="9.33203125" style="63" bestFit="1" customWidth="1"/>
    <col min="3834" max="3835" width="11" style="63" customWidth="1"/>
    <col min="3836" max="3836" width="12.6640625" style="63" customWidth="1"/>
    <col min="3837" max="3837" width="5.33203125" style="63" bestFit="1" customWidth="1"/>
    <col min="3838" max="3838" width="11.44140625" style="63"/>
    <col min="3839" max="3839" width="10.6640625" style="63" customWidth="1"/>
    <col min="3840" max="3840" width="11.5546875" style="63" customWidth="1"/>
    <col min="3841" max="3841" width="1.33203125" style="63" customWidth="1"/>
    <col min="3842" max="3842" width="5.5546875" style="63" customWidth="1"/>
    <col min="3843" max="4082" width="11.44140625" style="63"/>
    <col min="4083" max="4083" width="1.109375" style="63" customWidth="1"/>
    <col min="4084" max="4084" width="14.88671875" style="63" customWidth="1"/>
    <col min="4085" max="4085" width="14.6640625" style="63" customWidth="1"/>
    <col min="4086" max="4086" width="16.33203125" style="63" customWidth="1"/>
    <col min="4087" max="4087" width="11.44140625" style="63"/>
    <col min="4088" max="4088" width="13.33203125" style="63" customWidth="1"/>
    <col min="4089" max="4089" width="9.33203125" style="63" bestFit="1" customWidth="1"/>
    <col min="4090" max="4091" width="11" style="63" customWidth="1"/>
    <col min="4092" max="4092" width="12.6640625" style="63" customWidth="1"/>
    <col min="4093" max="4093" width="5.33203125" style="63" bestFit="1" customWidth="1"/>
    <col min="4094" max="4094" width="11.44140625" style="63"/>
    <col min="4095" max="4095" width="10.6640625" style="63" customWidth="1"/>
    <col min="4096" max="4096" width="11.5546875" style="63" customWidth="1"/>
    <col min="4097" max="4097" width="1.33203125" style="63" customWidth="1"/>
    <col min="4098" max="4098" width="5.5546875" style="63" customWidth="1"/>
    <col min="4099" max="4338" width="11.44140625" style="63"/>
    <col min="4339" max="4339" width="1.109375" style="63" customWidth="1"/>
    <col min="4340" max="4340" width="14.88671875" style="63" customWidth="1"/>
    <col min="4341" max="4341" width="14.6640625" style="63" customWidth="1"/>
    <col min="4342" max="4342" width="16.33203125" style="63" customWidth="1"/>
    <col min="4343" max="4343" width="11.44140625" style="63"/>
    <col min="4344" max="4344" width="13.33203125" style="63" customWidth="1"/>
    <col min="4345" max="4345" width="9.33203125" style="63" bestFit="1" customWidth="1"/>
    <col min="4346" max="4347" width="11" style="63" customWidth="1"/>
    <col min="4348" max="4348" width="12.6640625" style="63" customWidth="1"/>
    <col min="4349" max="4349" width="5.33203125" style="63" bestFit="1" customWidth="1"/>
    <col min="4350" max="4350" width="11.44140625" style="63"/>
    <col min="4351" max="4351" width="10.6640625" style="63" customWidth="1"/>
    <col min="4352" max="4352" width="11.5546875" style="63" customWidth="1"/>
    <col min="4353" max="4353" width="1.33203125" style="63" customWidth="1"/>
    <col min="4354" max="4354" width="5.5546875" style="63" customWidth="1"/>
    <col min="4355" max="4594" width="11.44140625" style="63"/>
    <col min="4595" max="4595" width="1.109375" style="63" customWidth="1"/>
    <col min="4596" max="4596" width="14.88671875" style="63" customWidth="1"/>
    <col min="4597" max="4597" width="14.6640625" style="63" customWidth="1"/>
    <col min="4598" max="4598" width="16.33203125" style="63" customWidth="1"/>
    <col min="4599" max="4599" width="11.44140625" style="63"/>
    <col min="4600" max="4600" width="13.33203125" style="63" customWidth="1"/>
    <col min="4601" max="4601" width="9.33203125" style="63" bestFit="1" customWidth="1"/>
    <col min="4602" max="4603" width="11" style="63" customWidth="1"/>
    <col min="4604" max="4604" width="12.6640625" style="63" customWidth="1"/>
    <col min="4605" max="4605" width="5.33203125" style="63" bestFit="1" customWidth="1"/>
    <col min="4606" max="4606" width="11.44140625" style="63"/>
    <col min="4607" max="4607" width="10.6640625" style="63" customWidth="1"/>
    <col min="4608" max="4608" width="11.5546875" style="63" customWidth="1"/>
    <col min="4609" max="4609" width="1.33203125" style="63" customWidth="1"/>
    <col min="4610" max="4610" width="5.5546875" style="63" customWidth="1"/>
    <col min="4611" max="4850" width="11.44140625" style="63"/>
    <col min="4851" max="4851" width="1.109375" style="63" customWidth="1"/>
    <col min="4852" max="4852" width="14.88671875" style="63" customWidth="1"/>
    <col min="4853" max="4853" width="14.6640625" style="63" customWidth="1"/>
    <col min="4854" max="4854" width="16.33203125" style="63" customWidth="1"/>
    <col min="4855" max="4855" width="11.44140625" style="63"/>
    <col min="4856" max="4856" width="13.33203125" style="63" customWidth="1"/>
    <col min="4857" max="4857" width="9.33203125" style="63" bestFit="1" customWidth="1"/>
    <col min="4858" max="4859" width="11" style="63" customWidth="1"/>
    <col min="4860" max="4860" width="12.6640625" style="63" customWidth="1"/>
    <col min="4861" max="4861" width="5.33203125" style="63" bestFit="1" customWidth="1"/>
    <col min="4862" max="4862" width="11.44140625" style="63"/>
    <col min="4863" max="4863" width="10.6640625" style="63" customWidth="1"/>
    <col min="4864" max="4864" width="11.5546875" style="63" customWidth="1"/>
    <col min="4865" max="4865" width="1.33203125" style="63" customWidth="1"/>
    <col min="4866" max="4866" width="5.5546875" style="63" customWidth="1"/>
    <col min="4867" max="5106" width="11.44140625" style="63"/>
    <col min="5107" max="5107" width="1.109375" style="63" customWidth="1"/>
    <col min="5108" max="5108" width="14.88671875" style="63" customWidth="1"/>
    <col min="5109" max="5109" width="14.6640625" style="63" customWidth="1"/>
    <col min="5110" max="5110" width="16.33203125" style="63" customWidth="1"/>
    <col min="5111" max="5111" width="11.44140625" style="63"/>
    <col min="5112" max="5112" width="13.33203125" style="63" customWidth="1"/>
    <col min="5113" max="5113" width="9.33203125" style="63" bestFit="1" customWidth="1"/>
    <col min="5114" max="5115" width="11" style="63" customWidth="1"/>
    <col min="5116" max="5116" width="12.6640625" style="63" customWidth="1"/>
    <col min="5117" max="5117" width="5.33203125" style="63" bestFit="1" customWidth="1"/>
    <col min="5118" max="5118" width="11.44140625" style="63"/>
    <col min="5119" max="5119" width="10.6640625" style="63" customWidth="1"/>
    <col min="5120" max="5120" width="11.5546875" style="63" customWidth="1"/>
    <col min="5121" max="5121" width="1.33203125" style="63" customWidth="1"/>
    <col min="5122" max="5122" width="5.5546875" style="63" customWidth="1"/>
    <col min="5123" max="5362" width="11.44140625" style="63"/>
    <col min="5363" max="5363" width="1.109375" style="63" customWidth="1"/>
    <col min="5364" max="5364" width="14.88671875" style="63" customWidth="1"/>
    <col min="5365" max="5365" width="14.6640625" style="63" customWidth="1"/>
    <col min="5366" max="5366" width="16.33203125" style="63" customWidth="1"/>
    <col min="5367" max="5367" width="11.44140625" style="63"/>
    <col min="5368" max="5368" width="13.33203125" style="63" customWidth="1"/>
    <col min="5369" max="5369" width="9.33203125" style="63" bestFit="1" customWidth="1"/>
    <col min="5370" max="5371" width="11" style="63" customWidth="1"/>
    <col min="5372" max="5372" width="12.6640625" style="63" customWidth="1"/>
    <col min="5373" max="5373" width="5.33203125" style="63" bestFit="1" customWidth="1"/>
    <col min="5374" max="5374" width="11.44140625" style="63"/>
    <col min="5375" max="5375" width="10.6640625" style="63" customWidth="1"/>
    <col min="5376" max="5376" width="11.5546875" style="63" customWidth="1"/>
    <col min="5377" max="5377" width="1.33203125" style="63" customWidth="1"/>
    <col min="5378" max="5378" width="5.5546875" style="63" customWidth="1"/>
    <col min="5379" max="5618" width="11.44140625" style="63"/>
    <col min="5619" max="5619" width="1.109375" style="63" customWidth="1"/>
    <col min="5620" max="5620" width="14.88671875" style="63" customWidth="1"/>
    <col min="5621" max="5621" width="14.6640625" style="63" customWidth="1"/>
    <col min="5622" max="5622" width="16.33203125" style="63" customWidth="1"/>
    <col min="5623" max="5623" width="11.44140625" style="63"/>
    <col min="5624" max="5624" width="13.33203125" style="63" customWidth="1"/>
    <col min="5625" max="5625" width="9.33203125" style="63" bestFit="1" customWidth="1"/>
    <col min="5626" max="5627" width="11" style="63" customWidth="1"/>
    <col min="5628" max="5628" width="12.6640625" style="63" customWidth="1"/>
    <col min="5629" max="5629" width="5.33203125" style="63" bestFit="1" customWidth="1"/>
    <col min="5630" max="5630" width="11.44140625" style="63"/>
    <col min="5631" max="5631" width="10.6640625" style="63" customWidth="1"/>
    <col min="5632" max="5632" width="11.5546875" style="63" customWidth="1"/>
    <col min="5633" max="5633" width="1.33203125" style="63" customWidth="1"/>
    <col min="5634" max="5634" width="5.5546875" style="63" customWidth="1"/>
    <col min="5635" max="5874" width="11.44140625" style="63"/>
    <col min="5875" max="5875" width="1.109375" style="63" customWidth="1"/>
    <col min="5876" max="5876" width="14.88671875" style="63" customWidth="1"/>
    <col min="5877" max="5877" width="14.6640625" style="63" customWidth="1"/>
    <col min="5878" max="5878" width="16.33203125" style="63" customWidth="1"/>
    <col min="5879" max="5879" width="11.44140625" style="63"/>
    <col min="5880" max="5880" width="13.33203125" style="63" customWidth="1"/>
    <col min="5881" max="5881" width="9.33203125" style="63" bestFit="1" customWidth="1"/>
    <col min="5882" max="5883" width="11" style="63" customWidth="1"/>
    <col min="5884" max="5884" width="12.6640625" style="63" customWidth="1"/>
    <col min="5885" max="5885" width="5.33203125" style="63" bestFit="1" customWidth="1"/>
    <col min="5886" max="5886" width="11.44140625" style="63"/>
    <col min="5887" max="5887" width="10.6640625" style="63" customWidth="1"/>
    <col min="5888" max="5888" width="11.5546875" style="63" customWidth="1"/>
    <col min="5889" max="5889" width="1.33203125" style="63" customWidth="1"/>
    <col min="5890" max="5890" width="5.5546875" style="63" customWidth="1"/>
    <col min="5891" max="6130" width="11.44140625" style="63"/>
    <col min="6131" max="6131" width="1.109375" style="63" customWidth="1"/>
    <col min="6132" max="6132" width="14.88671875" style="63" customWidth="1"/>
    <col min="6133" max="6133" width="14.6640625" style="63" customWidth="1"/>
    <col min="6134" max="6134" width="16.33203125" style="63" customWidth="1"/>
    <col min="6135" max="6135" width="11.44140625" style="63"/>
    <col min="6136" max="6136" width="13.33203125" style="63" customWidth="1"/>
    <col min="6137" max="6137" width="9.33203125" style="63" bestFit="1" customWidth="1"/>
    <col min="6138" max="6139" width="11" style="63" customWidth="1"/>
    <col min="6140" max="6140" width="12.6640625" style="63" customWidth="1"/>
    <col min="6141" max="6141" width="5.33203125" style="63" bestFit="1" customWidth="1"/>
    <col min="6142" max="6142" width="11.44140625" style="63"/>
    <col min="6143" max="6143" width="10.6640625" style="63" customWidth="1"/>
    <col min="6144" max="6144" width="11.5546875" style="63" customWidth="1"/>
    <col min="6145" max="6145" width="1.33203125" style="63" customWidth="1"/>
    <col min="6146" max="6146" width="5.5546875" style="63" customWidth="1"/>
    <col min="6147" max="6386" width="11.44140625" style="63"/>
    <col min="6387" max="6387" width="1.109375" style="63" customWidth="1"/>
    <col min="6388" max="6388" width="14.88671875" style="63" customWidth="1"/>
    <col min="6389" max="6389" width="14.6640625" style="63" customWidth="1"/>
    <col min="6390" max="6390" width="16.33203125" style="63" customWidth="1"/>
    <col min="6391" max="6391" width="11.44140625" style="63"/>
    <col min="6392" max="6392" width="13.33203125" style="63" customWidth="1"/>
    <col min="6393" max="6393" width="9.33203125" style="63" bestFit="1" customWidth="1"/>
    <col min="6394" max="6395" width="11" style="63" customWidth="1"/>
    <col min="6396" max="6396" width="12.6640625" style="63" customWidth="1"/>
    <col min="6397" max="6397" width="5.33203125" style="63" bestFit="1" customWidth="1"/>
    <col min="6398" max="6398" width="11.44140625" style="63"/>
    <col min="6399" max="6399" width="10.6640625" style="63" customWidth="1"/>
    <col min="6400" max="6400" width="11.5546875" style="63" customWidth="1"/>
    <col min="6401" max="6401" width="1.33203125" style="63" customWidth="1"/>
    <col min="6402" max="6402" width="5.5546875" style="63" customWidth="1"/>
    <col min="6403" max="6642" width="11.44140625" style="63"/>
    <col min="6643" max="6643" width="1.109375" style="63" customWidth="1"/>
    <col min="6644" max="6644" width="14.88671875" style="63" customWidth="1"/>
    <col min="6645" max="6645" width="14.6640625" style="63" customWidth="1"/>
    <col min="6646" max="6646" width="16.33203125" style="63" customWidth="1"/>
    <col min="6647" max="6647" width="11.44140625" style="63"/>
    <col min="6648" max="6648" width="13.33203125" style="63" customWidth="1"/>
    <col min="6649" max="6649" width="9.33203125" style="63" bestFit="1" customWidth="1"/>
    <col min="6650" max="6651" width="11" style="63" customWidth="1"/>
    <col min="6652" max="6652" width="12.6640625" style="63" customWidth="1"/>
    <col min="6653" max="6653" width="5.33203125" style="63" bestFit="1" customWidth="1"/>
    <col min="6654" max="6654" width="11.44140625" style="63"/>
    <col min="6655" max="6655" width="10.6640625" style="63" customWidth="1"/>
    <col min="6656" max="6656" width="11.5546875" style="63" customWidth="1"/>
    <col min="6657" max="6657" width="1.33203125" style="63" customWidth="1"/>
    <col min="6658" max="6658" width="5.5546875" style="63" customWidth="1"/>
    <col min="6659" max="6898" width="11.44140625" style="63"/>
    <col min="6899" max="6899" width="1.109375" style="63" customWidth="1"/>
    <col min="6900" max="6900" width="14.88671875" style="63" customWidth="1"/>
    <col min="6901" max="6901" width="14.6640625" style="63" customWidth="1"/>
    <col min="6902" max="6902" width="16.33203125" style="63" customWidth="1"/>
    <col min="6903" max="6903" width="11.44140625" style="63"/>
    <col min="6904" max="6904" width="13.33203125" style="63" customWidth="1"/>
    <col min="6905" max="6905" width="9.33203125" style="63" bestFit="1" customWidth="1"/>
    <col min="6906" max="6907" width="11" style="63" customWidth="1"/>
    <col min="6908" max="6908" width="12.6640625" style="63" customWidth="1"/>
    <col min="6909" max="6909" width="5.33203125" style="63" bestFit="1" customWidth="1"/>
    <col min="6910" max="6910" width="11.44140625" style="63"/>
    <col min="6911" max="6911" width="10.6640625" style="63" customWidth="1"/>
    <col min="6912" max="6912" width="11.5546875" style="63" customWidth="1"/>
    <col min="6913" max="6913" width="1.33203125" style="63" customWidth="1"/>
    <col min="6914" max="6914" width="5.5546875" style="63" customWidth="1"/>
    <col min="6915" max="7154" width="11.44140625" style="63"/>
    <col min="7155" max="7155" width="1.109375" style="63" customWidth="1"/>
    <col min="7156" max="7156" width="14.88671875" style="63" customWidth="1"/>
    <col min="7157" max="7157" width="14.6640625" style="63" customWidth="1"/>
    <col min="7158" max="7158" width="16.33203125" style="63" customWidth="1"/>
    <col min="7159" max="7159" width="11.44140625" style="63"/>
    <col min="7160" max="7160" width="13.33203125" style="63" customWidth="1"/>
    <col min="7161" max="7161" width="9.33203125" style="63" bestFit="1" customWidth="1"/>
    <col min="7162" max="7163" width="11" style="63" customWidth="1"/>
    <col min="7164" max="7164" width="12.6640625" style="63" customWidth="1"/>
    <col min="7165" max="7165" width="5.33203125" style="63" bestFit="1" customWidth="1"/>
    <col min="7166" max="7166" width="11.44140625" style="63"/>
    <col min="7167" max="7167" width="10.6640625" style="63" customWidth="1"/>
    <col min="7168" max="7168" width="11.5546875" style="63" customWidth="1"/>
    <col min="7169" max="7169" width="1.33203125" style="63" customWidth="1"/>
    <col min="7170" max="7170" width="5.5546875" style="63" customWidth="1"/>
    <col min="7171" max="7410" width="11.44140625" style="63"/>
    <col min="7411" max="7411" width="1.109375" style="63" customWidth="1"/>
    <col min="7412" max="7412" width="14.88671875" style="63" customWidth="1"/>
    <col min="7413" max="7413" width="14.6640625" style="63" customWidth="1"/>
    <col min="7414" max="7414" width="16.33203125" style="63" customWidth="1"/>
    <col min="7415" max="7415" width="11.44140625" style="63"/>
    <col min="7416" max="7416" width="13.33203125" style="63" customWidth="1"/>
    <col min="7417" max="7417" width="9.33203125" style="63" bestFit="1" customWidth="1"/>
    <col min="7418" max="7419" width="11" style="63" customWidth="1"/>
    <col min="7420" max="7420" width="12.6640625" style="63" customWidth="1"/>
    <col min="7421" max="7421" width="5.33203125" style="63" bestFit="1" customWidth="1"/>
    <col min="7422" max="7422" width="11.44140625" style="63"/>
    <col min="7423" max="7423" width="10.6640625" style="63" customWidth="1"/>
    <col min="7424" max="7424" width="11.5546875" style="63" customWidth="1"/>
    <col min="7425" max="7425" width="1.33203125" style="63" customWidth="1"/>
    <col min="7426" max="7426" width="5.5546875" style="63" customWidth="1"/>
    <col min="7427" max="7666" width="11.44140625" style="63"/>
    <col min="7667" max="7667" width="1.109375" style="63" customWidth="1"/>
    <col min="7668" max="7668" width="14.88671875" style="63" customWidth="1"/>
    <col min="7669" max="7669" width="14.6640625" style="63" customWidth="1"/>
    <col min="7670" max="7670" width="16.33203125" style="63" customWidth="1"/>
    <col min="7671" max="7671" width="11.44140625" style="63"/>
    <col min="7672" max="7672" width="13.33203125" style="63" customWidth="1"/>
    <col min="7673" max="7673" width="9.33203125" style="63" bestFit="1" customWidth="1"/>
    <col min="7674" max="7675" width="11" style="63" customWidth="1"/>
    <col min="7676" max="7676" width="12.6640625" style="63" customWidth="1"/>
    <col min="7677" max="7677" width="5.33203125" style="63" bestFit="1" customWidth="1"/>
    <col min="7678" max="7678" width="11.44140625" style="63"/>
    <col min="7679" max="7679" width="10.6640625" style="63" customWidth="1"/>
    <col min="7680" max="7680" width="11.5546875" style="63" customWidth="1"/>
    <col min="7681" max="7681" width="1.33203125" style="63" customWidth="1"/>
    <col min="7682" max="7682" width="5.5546875" style="63" customWidth="1"/>
    <col min="7683" max="7922" width="11.44140625" style="63"/>
    <col min="7923" max="7923" width="1.109375" style="63" customWidth="1"/>
    <col min="7924" max="7924" width="14.88671875" style="63" customWidth="1"/>
    <col min="7925" max="7925" width="14.6640625" style="63" customWidth="1"/>
    <col min="7926" max="7926" width="16.33203125" style="63" customWidth="1"/>
    <col min="7927" max="7927" width="11.44140625" style="63"/>
    <col min="7928" max="7928" width="13.33203125" style="63" customWidth="1"/>
    <col min="7929" max="7929" width="9.33203125" style="63" bestFit="1" customWidth="1"/>
    <col min="7930" max="7931" width="11" style="63" customWidth="1"/>
    <col min="7932" max="7932" width="12.6640625" style="63" customWidth="1"/>
    <col min="7933" max="7933" width="5.33203125" style="63" bestFit="1" customWidth="1"/>
    <col min="7934" max="7934" width="11.44140625" style="63"/>
    <col min="7935" max="7935" width="10.6640625" style="63" customWidth="1"/>
    <col min="7936" max="7936" width="11.5546875" style="63" customWidth="1"/>
    <col min="7937" max="7937" width="1.33203125" style="63" customWidth="1"/>
    <col min="7938" max="7938" width="5.5546875" style="63" customWidth="1"/>
    <col min="7939" max="8178" width="11.44140625" style="63"/>
    <col min="8179" max="8179" width="1.109375" style="63" customWidth="1"/>
    <col min="8180" max="8180" width="14.88671875" style="63" customWidth="1"/>
    <col min="8181" max="8181" width="14.6640625" style="63" customWidth="1"/>
    <col min="8182" max="8182" width="16.33203125" style="63" customWidth="1"/>
    <col min="8183" max="8183" width="11.44140625" style="63"/>
    <col min="8184" max="8184" width="13.33203125" style="63" customWidth="1"/>
    <col min="8185" max="8185" width="9.33203125" style="63" bestFit="1" customWidth="1"/>
    <col min="8186" max="8187" width="11" style="63" customWidth="1"/>
    <col min="8188" max="8188" width="12.6640625" style="63" customWidth="1"/>
    <col min="8189" max="8189" width="5.33203125" style="63" bestFit="1" customWidth="1"/>
    <col min="8190" max="8190" width="11.44140625" style="63"/>
    <col min="8191" max="8191" width="10.6640625" style="63" customWidth="1"/>
    <col min="8192" max="8192" width="11.5546875" style="63" customWidth="1"/>
    <col min="8193" max="8193" width="1.33203125" style="63" customWidth="1"/>
    <col min="8194" max="8194" width="5.5546875" style="63" customWidth="1"/>
    <col min="8195" max="8434" width="11.44140625" style="63"/>
    <col min="8435" max="8435" width="1.109375" style="63" customWidth="1"/>
    <col min="8436" max="8436" width="14.88671875" style="63" customWidth="1"/>
    <col min="8437" max="8437" width="14.6640625" style="63" customWidth="1"/>
    <col min="8438" max="8438" width="16.33203125" style="63" customWidth="1"/>
    <col min="8439" max="8439" width="11.44140625" style="63"/>
    <col min="8440" max="8440" width="13.33203125" style="63" customWidth="1"/>
    <col min="8441" max="8441" width="9.33203125" style="63" bestFit="1" customWidth="1"/>
    <col min="8442" max="8443" width="11" style="63" customWidth="1"/>
    <col min="8444" max="8444" width="12.6640625" style="63" customWidth="1"/>
    <col min="8445" max="8445" width="5.33203125" style="63" bestFit="1" customWidth="1"/>
    <col min="8446" max="8446" width="11.44140625" style="63"/>
    <col min="8447" max="8447" width="10.6640625" style="63" customWidth="1"/>
    <col min="8448" max="8448" width="11.5546875" style="63" customWidth="1"/>
    <col min="8449" max="8449" width="1.33203125" style="63" customWidth="1"/>
    <col min="8450" max="8450" width="5.5546875" style="63" customWidth="1"/>
    <col min="8451" max="8690" width="11.44140625" style="63"/>
    <col min="8691" max="8691" width="1.109375" style="63" customWidth="1"/>
    <col min="8692" max="8692" width="14.88671875" style="63" customWidth="1"/>
    <col min="8693" max="8693" width="14.6640625" style="63" customWidth="1"/>
    <col min="8694" max="8694" width="16.33203125" style="63" customWidth="1"/>
    <col min="8695" max="8695" width="11.44140625" style="63"/>
    <col min="8696" max="8696" width="13.33203125" style="63" customWidth="1"/>
    <col min="8697" max="8697" width="9.33203125" style="63" bestFit="1" customWidth="1"/>
    <col min="8698" max="8699" width="11" style="63" customWidth="1"/>
    <col min="8700" max="8700" width="12.6640625" style="63" customWidth="1"/>
    <col min="8701" max="8701" width="5.33203125" style="63" bestFit="1" customWidth="1"/>
    <col min="8702" max="8702" width="11.44140625" style="63"/>
    <col min="8703" max="8703" width="10.6640625" style="63" customWidth="1"/>
    <col min="8704" max="8704" width="11.5546875" style="63" customWidth="1"/>
    <col min="8705" max="8705" width="1.33203125" style="63" customWidth="1"/>
    <col min="8706" max="8706" width="5.5546875" style="63" customWidth="1"/>
    <col min="8707" max="8946" width="11.44140625" style="63"/>
    <col min="8947" max="8947" width="1.109375" style="63" customWidth="1"/>
    <col min="8948" max="8948" width="14.88671875" style="63" customWidth="1"/>
    <col min="8949" max="8949" width="14.6640625" style="63" customWidth="1"/>
    <col min="8950" max="8950" width="16.33203125" style="63" customWidth="1"/>
    <col min="8951" max="8951" width="11.44140625" style="63"/>
    <col min="8952" max="8952" width="13.33203125" style="63" customWidth="1"/>
    <col min="8953" max="8953" width="9.33203125" style="63" bestFit="1" customWidth="1"/>
    <col min="8954" max="8955" width="11" style="63" customWidth="1"/>
    <col min="8956" max="8956" width="12.6640625" style="63" customWidth="1"/>
    <col min="8957" max="8957" width="5.33203125" style="63" bestFit="1" customWidth="1"/>
    <col min="8958" max="8958" width="11.44140625" style="63"/>
    <col min="8959" max="8959" width="10.6640625" style="63" customWidth="1"/>
    <col min="8960" max="8960" width="11.5546875" style="63" customWidth="1"/>
    <col min="8961" max="8961" width="1.33203125" style="63" customWidth="1"/>
    <col min="8962" max="8962" width="5.5546875" style="63" customWidth="1"/>
    <col min="8963" max="9202" width="11.44140625" style="63"/>
    <col min="9203" max="9203" width="1.109375" style="63" customWidth="1"/>
    <col min="9204" max="9204" width="14.88671875" style="63" customWidth="1"/>
    <col min="9205" max="9205" width="14.6640625" style="63" customWidth="1"/>
    <col min="9206" max="9206" width="16.33203125" style="63" customWidth="1"/>
    <col min="9207" max="9207" width="11.44140625" style="63"/>
    <col min="9208" max="9208" width="13.33203125" style="63" customWidth="1"/>
    <col min="9209" max="9209" width="9.33203125" style="63" bestFit="1" customWidth="1"/>
    <col min="9210" max="9211" width="11" style="63" customWidth="1"/>
    <col min="9212" max="9212" width="12.6640625" style="63" customWidth="1"/>
    <col min="9213" max="9213" width="5.33203125" style="63" bestFit="1" customWidth="1"/>
    <col min="9214" max="9214" width="11.44140625" style="63"/>
    <col min="9215" max="9215" width="10.6640625" style="63" customWidth="1"/>
    <col min="9216" max="9216" width="11.5546875" style="63" customWidth="1"/>
    <col min="9217" max="9217" width="1.33203125" style="63" customWidth="1"/>
    <col min="9218" max="9218" width="5.5546875" style="63" customWidth="1"/>
    <col min="9219" max="9458" width="11.44140625" style="63"/>
    <col min="9459" max="9459" width="1.109375" style="63" customWidth="1"/>
    <col min="9460" max="9460" width="14.88671875" style="63" customWidth="1"/>
    <col min="9461" max="9461" width="14.6640625" style="63" customWidth="1"/>
    <col min="9462" max="9462" width="16.33203125" style="63" customWidth="1"/>
    <col min="9463" max="9463" width="11.44140625" style="63"/>
    <col min="9464" max="9464" width="13.33203125" style="63" customWidth="1"/>
    <col min="9465" max="9465" width="9.33203125" style="63" bestFit="1" customWidth="1"/>
    <col min="9466" max="9467" width="11" style="63" customWidth="1"/>
    <col min="9468" max="9468" width="12.6640625" style="63" customWidth="1"/>
    <col min="9469" max="9469" width="5.33203125" style="63" bestFit="1" customWidth="1"/>
    <col min="9470" max="9470" width="11.44140625" style="63"/>
    <col min="9471" max="9471" width="10.6640625" style="63" customWidth="1"/>
    <col min="9472" max="9472" width="11.5546875" style="63" customWidth="1"/>
    <col min="9473" max="9473" width="1.33203125" style="63" customWidth="1"/>
    <col min="9474" max="9474" width="5.5546875" style="63" customWidth="1"/>
    <col min="9475" max="9714" width="11.44140625" style="63"/>
    <col min="9715" max="9715" width="1.109375" style="63" customWidth="1"/>
    <col min="9716" max="9716" width="14.88671875" style="63" customWidth="1"/>
    <col min="9717" max="9717" width="14.6640625" style="63" customWidth="1"/>
    <col min="9718" max="9718" width="16.33203125" style="63" customWidth="1"/>
    <col min="9719" max="9719" width="11.44140625" style="63"/>
    <col min="9720" max="9720" width="13.33203125" style="63" customWidth="1"/>
    <col min="9721" max="9721" width="9.33203125" style="63" bestFit="1" customWidth="1"/>
    <col min="9722" max="9723" width="11" style="63" customWidth="1"/>
    <col min="9724" max="9724" width="12.6640625" style="63" customWidth="1"/>
    <col min="9725" max="9725" width="5.33203125" style="63" bestFit="1" customWidth="1"/>
    <col min="9726" max="9726" width="11.44140625" style="63"/>
    <col min="9727" max="9727" width="10.6640625" style="63" customWidth="1"/>
    <col min="9728" max="9728" width="11.5546875" style="63" customWidth="1"/>
    <col min="9729" max="9729" width="1.33203125" style="63" customWidth="1"/>
    <col min="9730" max="9730" width="5.5546875" style="63" customWidth="1"/>
    <col min="9731" max="9970" width="11.44140625" style="63"/>
    <col min="9971" max="9971" width="1.109375" style="63" customWidth="1"/>
    <col min="9972" max="9972" width="14.88671875" style="63" customWidth="1"/>
    <col min="9973" max="9973" width="14.6640625" style="63" customWidth="1"/>
    <col min="9974" max="9974" width="16.33203125" style="63" customWidth="1"/>
    <col min="9975" max="9975" width="11.44140625" style="63"/>
    <col min="9976" max="9976" width="13.33203125" style="63" customWidth="1"/>
    <col min="9977" max="9977" width="9.33203125" style="63" bestFit="1" customWidth="1"/>
    <col min="9978" max="9979" width="11" style="63" customWidth="1"/>
    <col min="9980" max="9980" width="12.6640625" style="63" customWidth="1"/>
    <col min="9981" max="9981" width="5.33203125" style="63" bestFit="1" customWidth="1"/>
    <col min="9982" max="9982" width="11.44140625" style="63"/>
    <col min="9983" max="9983" width="10.6640625" style="63" customWidth="1"/>
    <col min="9984" max="9984" width="11.5546875" style="63" customWidth="1"/>
    <col min="9985" max="9985" width="1.33203125" style="63" customWidth="1"/>
    <col min="9986" max="9986" width="5.5546875" style="63" customWidth="1"/>
    <col min="9987" max="10226" width="11.44140625" style="63"/>
    <col min="10227" max="10227" width="1.109375" style="63" customWidth="1"/>
    <col min="10228" max="10228" width="14.88671875" style="63" customWidth="1"/>
    <col min="10229" max="10229" width="14.6640625" style="63" customWidth="1"/>
    <col min="10230" max="10230" width="16.33203125" style="63" customWidth="1"/>
    <col min="10231" max="10231" width="11.44140625" style="63"/>
    <col min="10232" max="10232" width="13.33203125" style="63" customWidth="1"/>
    <col min="10233" max="10233" width="9.33203125" style="63" bestFit="1" customWidth="1"/>
    <col min="10234" max="10235" width="11" style="63" customWidth="1"/>
    <col min="10236" max="10236" width="12.6640625" style="63" customWidth="1"/>
    <col min="10237" max="10237" width="5.33203125" style="63" bestFit="1" customWidth="1"/>
    <col min="10238" max="10238" width="11.44140625" style="63"/>
    <col min="10239" max="10239" width="10.6640625" style="63" customWidth="1"/>
    <col min="10240" max="10240" width="11.5546875" style="63" customWidth="1"/>
    <col min="10241" max="10241" width="1.33203125" style="63" customWidth="1"/>
    <col min="10242" max="10242" width="5.5546875" style="63" customWidth="1"/>
    <col min="10243" max="10482" width="11.44140625" style="63"/>
    <col min="10483" max="10483" width="1.109375" style="63" customWidth="1"/>
    <col min="10484" max="10484" width="14.88671875" style="63" customWidth="1"/>
    <col min="10485" max="10485" width="14.6640625" style="63" customWidth="1"/>
    <col min="10486" max="10486" width="16.33203125" style="63" customWidth="1"/>
    <col min="10487" max="10487" width="11.44140625" style="63"/>
    <col min="10488" max="10488" width="13.33203125" style="63" customWidth="1"/>
    <col min="10489" max="10489" width="9.33203125" style="63" bestFit="1" customWidth="1"/>
    <col min="10490" max="10491" width="11" style="63" customWidth="1"/>
    <col min="10492" max="10492" width="12.6640625" style="63" customWidth="1"/>
    <col min="10493" max="10493" width="5.33203125" style="63" bestFit="1" customWidth="1"/>
    <col min="10494" max="10494" width="11.44140625" style="63"/>
    <col min="10495" max="10495" width="10.6640625" style="63" customWidth="1"/>
    <col min="10496" max="10496" width="11.5546875" style="63" customWidth="1"/>
    <col min="10497" max="10497" width="1.33203125" style="63" customWidth="1"/>
    <col min="10498" max="10498" width="5.5546875" style="63" customWidth="1"/>
    <col min="10499" max="10738" width="11.44140625" style="63"/>
    <col min="10739" max="10739" width="1.109375" style="63" customWidth="1"/>
    <col min="10740" max="10740" width="14.88671875" style="63" customWidth="1"/>
    <col min="10741" max="10741" width="14.6640625" style="63" customWidth="1"/>
    <col min="10742" max="10742" width="16.33203125" style="63" customWidth="1"/>
    <col min="10743" max="10743" width="11.44140625" style="63"/>
    <col min="10744" max="10744" width="13.33203125" style="63" customWidth="1"/>
    <col min="10745" max="10745" width="9.33203125" style="63" bestFit="1" customWidth="1"/>
    <col min="10746" max="10747" width="11" style="63" customWidth="1"/>
    <col min="10748" max="10748" width="12.6640625" style="63" customWidth="1"/>
    <col min="10749" max="10749" width="5.33203125" style="63" bestFit="1" customWidth="1"/>
    <col min="10750" max="10750" width="11.44140625" style="63"/>
    <col min="10751" max="10751" width="10.6640625" style="63" customWidth="1"/>
    <col min="10752" max="10752" width="11.5546875" style="63" customWidth="1"/>
    <col min="10753" max="10753" width="1.33203125" style="63" customWidth="1"/>
    <col min="10754" max="10754" width="5.5546875" style="63" customWidth="1"/>
    <col min="10755" max="10994" width="11.44140625" style="63"/>
    <col min="10995" max="10995" width="1.109375" style="63" customWidth="1"/>
    <col min="10996" max="10996" width="14.88671875" style="63" customWidth="1"/>
    <col min="10997" max="10997" width="14.6640625" style="63" customWidth="1"/>
    <col min="10998" max="10998" width="16.33203125" style="63" customWidth="1"/>
    <col min="10999" max="10999" width="11.44140625" style="63"/>
    <col min="11000" max="11000" width="13.33203125" style="63" customWidth="1"/>
    <col min="11001" max="11001" width="9.33203125" style="63" bestFit="1" customWidth="1"/>
    <col min="11002" max="11003" width="11" style="63" customWidth="1"/>
    <col min="11004" max="11004" width="12.6640625" style="63" customWidth="1"/>
    <col min="11005" max="11005" width="5.33203125" style="63" bestFit="1" customWidth="1"/>
    <col min="11006" max="11006" width="11.44140625" style="63"/>
    <col min="11007" max="11007" width="10.6640625" style="63" customWidth="1"/>
    <col min="11008" max="11008" width="11.5546875" style="63" customWidth="1"/>
    <col min="11009" max="11009" width="1.33203125" style="63" customWidth="1"/>
    <col min="11010" max="11010" width="5.5546875" style="63" customWidth="1"/>
    <col min="11011" max="11250" width="11.44140625" style="63"/>
    <col min="11251" max="11251" width="1.109375" style="63" customWidth="1"/>
    <col min="11252" max="11252" width="14.88671875" style="63" customWidth="1"/>
    <col min="11253" max="11253" width="14.6640625" style="63" customWidth="1"/>
    <col min="11254" max="11254" width="16.33203125" style="63" customWidth="1"/>
    <col min="11255" max="11255" width="11.44140625" style="63"/>
    <col min="11256" max="11256" width="13.33203125" style="63" customWidth="1"/>
    <col min="11257" max="11257" width="9.33203125" style="63" bestFit="1" customWidth="1"/>
    <col min="11258" max="11259" width="11" style="63" customWidth="1"/>
    <col min="11260" max="11260" width="12.6640625" style="63" customWidth="1"/>
    <col min="11261" max="11261" width="5.33203125" style="63" bestFit="1" customWidth="1"/>
    <col min="11262" max="11262" width="11.44140625" style="63"/>
    <col min="11263" max="11263" width="10.6640625" style="63" customWidth="1"/>
    <col min="11264" max="11264" width="11.5546875" style="63" customWidth="1"/>
    <col min="11265" max="11265" width="1.33203125" style="63" customWidth="1"/>
    <col min="11266" max="11266" width="5.5546875" style="63" customWidth="1"/>
    <col min="11267" max="11506" width="11.44140625" style="63"/>
    <col min="11507" max="11507" width="1.109375" style="63" customWidth="1"/>
    <col min="11508" max="11508" width="14.88671875" style="63" customWidth="1"/>
    <col min="11509" max="11509" width="14.6640625" style="63" customWidth="1"/>
    <col min="11510" max="11510" width="16.33203125" style="63" customWidth="1"/>
    <col min="11511" max="11511" width="11.44140625" style="63"/>
    <col min="11512" max="11512" width="13.33203125" style="63" customWidth="1"/>
    <col min="11513" max="11513" width="9.33203125" style="63" bestFit="1" customWidth="1"/>
    <col min="11514" max="11515" width="11" style="63" customWidth="1"/>
    <col min="11516" max="11516" width="12.6640625" style="63" customWidth="1"/>
    <col min="11517" max="11517" width="5.33203125" style="63" bestFit="1" customWidth="1"/>
    <col min="11518" max="11518" width="11.44140625" style="63"/>
    <col min="11519" max="11519" width="10.6640625" style="63" customWidth="1"/>
    <col min="11520" max="11520" width="11.5546875" style="63" customWidth="1"/>
    <col min="11521" max="11521" width="1.33203125" style="63" customWidth="1"/>
    <col min="11522" max="11522" width="5.5546875" style="63" customWidth="1"/>
    <col min="11523" max="11762" width="11.44140625" style="63"/>
    <col min="11763" max="11763" width="1.109375" style="63" customWidth="1"/>
    <col min="11764" max="11764" width="14.88671875" style="63" customWidth="1"/>
    <col min="11765" max="11765" width="14.6640625" style="63" customWidth="1"/>
    <col min="11766" max="11766" width="16.33203125" style="63" customWidth="1"/>
    <col min="11767" max="11767" width="11.44140625" style="63"/>
    <col min="11768" max="11768" width="13.33203125" style="63" customWidth="1"/>
    <col min="11769" max="11769" width="9.33203125" style="63" bestFit="1" customWidth="1"/>
    <col min="11770" max="11771" width="11" style="63" customWidth="1"/>
    <col min="11772" max="11772" width="12.6640625" style="63" customWidth="1"/>
    <col min="11773" max="11773" width="5.33203125" style="63" bestFit="1" customWidth="1"/>
    <col min="11774" max="11774" width="11.44140625" style="63"/>
    <col min="11775" max="11775" width="10.6640625" style="63" customWidth="1"/>
    <col min="11776" max="11776" width="11.5546875" style="63" customWidth="1"/>
    <col min="11777" max="11777" width="1.33203125" style="63" customWidth="1"/>
    <col min="11778" max="11778" width="5.5546875" style="63" customWidth="1"/>
    <col min="11779" max="12018" width="11.44140625" style="63"/>
    <col min="12019" max="12019" width="1.109375" style="63" customWidth="1"/>
    <col min="12020" max="12020" width="14.88671875" style="63" customWidth="1"/>
    <col min="12021" max="12021" width="14.6640625" style="63" customWidth="1"/>
    <col min="12022" max="12022" width="16.33203125" style="63" customWidth="1"/>
    <col min="12023" max="12023" width="11.44140625" style="63"/>
    <col min="12024" max="12024" width="13.33203125" style="63" customWidth="1"/>
    <col min="12025" max="12025" width="9.33203125" style="63" bestFit="1" customWidth="1"/>
    <col min="12026" max="12027" width="11" style="63" customWidth="1"/>
    <col min="12028" max="12028" width="12.6640625" style="63" customWidth="1"/>
    <col min="12029" max="12029" width="5.33203125" style="63" bestFit="1" customWidth="1"/>
    <col min="12030" max="12030" width="11.44140625" style="63"/>
    <col min="12031" max="12031" width="10.6640625" style="63" customWidth="1"/>
    <col min="12032" max="12032" width="11.5546875" style="63" customWidth="1"/>
    <col min="12033" max="12033" width="1.33203125" style="63" customWidth="1"/>
    <col min="12034" max="12034" width="5.5546875" style="63" customWidth="1"/>
    <col min="12035" max="12274" width="11.44140625" style="63"/>
    <col min="12275" max="12275" width="1.109375" style="63" customWidth="1"/>
    <col min="12276" max="12276" width="14.88671875" style="63" customWidth="1"/>
    <col min="12277" max="12277" width="14.6640625" style="63" customWidth="1"/>
    <col min="12278" max="12278" width="16.33203125" style="63" customWidth="1"/>
    <col min="12279" max="12279" width="11.44140625" style="63"/>
    <col min="12280" max="12280" width="13.33203125" style="63" customWidth="1"/>
    <col min="12281" max="12281" width="9.33203125" style="63" bestFit="1" customWidth="1"/>
    <col min="12282" max="12283" width="11" style="63" customWidth="1"/>
    <col min="12284" max="12284" width="12.6640625" style="63" customWidth="1"/>
    <col min="12285" max="12285" width="5.33203125" style="63" bestFit="1" customWidth="1"/>
    <col min="12286" max="12286" width="11.44140625" style="63"/>
    <col min="12287" max="12287" width="10.6640625" style="63" customWidth="1"/>
    <col min="12288" max="12288" width="11.5546875" style="63" customWidth="1"/>
    <col min="12289" max="12289" width="1.33203125" style="63" customWidth="1"/>
    <col min="12290" max="12290" width="5.5546875" style="63" customWidth="1"/>
    <col min="12291" max="12530" width="11.44140625" style="63"/>
    <col min="12531" max="12531" width="1.109375" style="63" customWidth="1"/>
    <col min="12532" max="12532" width="14.88671875" style="63" customWidth="1"/>
    <col min="12533" max="12533" width="14.6640625" style="63" customWidth="1"/>
    <col min="12534" max="12534" width="16.33203125" style="63" customWidth="1"/>
    <col min="12535" max="12535" width="11.44140625" style="63"/>
    <col min="12536" max="12536" width="13.33203125" style="63" customWidth="1"/>
    <col min="12537" max="12537" width="9.33203125" style="63" bestFit="1" customWidth="1"/>
    <col min="12538" max="12539" width="11" style="63" customWidth="1"/>
    <col min="12540" max="12540" width="12.6640625" style="63" customWidth="1"/>
    <col min="12541" max="12541" width="5.33203125" style="63" bestFit="1" customWidth="1"/>
    <col min="12542" max="12542" width="11.44140625" style="63"/>
    <col min="12543" max="12543" width="10.6640625" style="63" customWidth="1"/>
    <col min="12544" max="12544" width="11.5546875" style="63" customWidth="1"/>
    <col min="12545" max="12545" width="1.33203125" style="63" customWidth="1"/>
    <col min="12546" max="12546" width="5.5546875" style="63" customWidth="1"/>
    <col min="12547" max="12786" width="11.44140625" style="63"/>
    <col min="12787" max="12787" width="1.109375" style="63" customWidth="1"/>
    <col min="12788" max="12788" width="14.88671875" style="63" customWidth="1"/>
    <col min="12789" max="12789" width="14.6640625" style="63" customWidth="1"/>
    <col min="12790" max="12790" width="16.33203125" style="63" customWidth="1"/>
    <col min="12791" max="12791" width="11.44140625" style="63"/>
    <col min="12792" max="12792" width="13.33203125" style="63" customWidth="1"/>
    <col min="12793" max="12793" width="9.33203125" style="63" bestFit="1" customWidth="1"/>
    <col min="12794" max="12795" width="11" style="63" customWidth="1"/>
    <col min="12796" max="12796" width="12.6640625" style="63" customWidth="1"/>
    <col min="12797" max="12797" width="5.33203125" style="63" bestFit="1" customWidth="1"/>
    <col min="12798" max="12798" width="11.44140625" style="63"/>
    <col min="12799" max="12799" width="10.6640625" style="63" customWidth="1"/>
    <col min="12800" max="12800" width="11.5546875" style="63" customWidth="1"/>
    <col min="12801" max="12801" width="1.33203125" style="63" customWidth="1"/>
    <col min="12802" max="12802" width="5.5546875" style="63" customWidth="1"/>
    <col min="12803" max="13042" width="11.44140625" style="63"/>
    <col min="13043" max="13043" width="1.109375" style="63" customWidth="1"/>
    <col min="13044" max="13044" width="14.88671875" style="63" customWidth="1"/>
    <col min="13045" max="13045" width="14.6640625" style="63" customWidth="1"/>
    <col min="13046" max="13046" width="16.33203125" style="63" customWidth="1"/>
    <col min="13047" max="13047" width="11.44140625" style="63"/>
    <col min="13048" max="13048" width="13.33203125" style="63" customWidth="1"/>
    <col min="13049" max="13049" width="9.33203125" style="63" bestFit="1" customWidth="1"/>
    <col min="13050" max="13051" width="11" style="63" customWidth="1"/>
    <col min="13052" max="13052" width="12.6640625" style="63" customWidth="1"/>
    <col min="13053" max="13053" width="5.33203125" style="63" bestFit="1" customWidth="1"/>
    <col min="13054" max="13054" width="11.44140625" style="63"/>
    <col min="13055" max="13055" width="10.6640625" style="63" customWidth="1"/>
    <col min="13056" max="13056" width="11.5546875" style="63" customWidth="1"/>
    <col min="13057" max="13057" width="1.33203125" style="63" customWidth="1"/>
    <col min="13058" max="13058" width="5.5546875" style="63" customWidth="1"/>
    <col min="13059" max="13298" width="11.44140625" style="63"/>
    <col min="13299" max="13299" width="1.109375" style="63" customWidth="1"/>
    <col min="13300" max="13300" width="14.88671875" style="63" customWidth="1"/>
    <col min="13301" max="13301" width="14.6640625" style="63" customWidth="1"/>
    <col min="13302" max="13302" width="16.33203125" style="63" customWidth="1"/>
    <col min="13303" max="13303" width="11.44140625" style="63"/>
    <col min="13304" max="13304" width="13.33203125" style="63" customWidth="1"/>
    <col min="13305" max="13305" width="9.33203125" style="63" bestFit="1" customWidth="1"/>
    <col min="13306" max="13307" width="11" style="63" customWidth="1"/>
    <col min="13308" max="13308" width="12.6640625" style="63" customWidth="1"/>
    <col min="13309" max="13309" width="5.33203125" style="63" bestFit="1" customWidth="1"/>
    <col min="13310" max="13310" width="11.44140625" style="63"/>
    <col min="13311" max="13311" width="10.6640625" style="63" customWidth="1"/>
    <col min="13312" max="13312" width="11.5546875" style="63" customWidth="1"/>
    <col min="13313" max="13313" width="1.33203125" style="63" customWidth="1"/>
    <col min="13314" max="13314" width="5.5546875" style="63" customWidth="1"/>
    <col min="13315" max="13554" width="11.44140625" style="63"/>
    <col min="13555" max="13555" width="1.109375" style="63" customWidth="1"/>
    <col min="13556" max="13556" width="14.88671875" style="63" customWidth="1"/>
    <col min="13557" max="13557" width="14.6640625" style="63" customWidth="1"/>
    <col min="13558" max="13558" width="16.33203125" style="63" customWidth="1"/>
    <col min="13559" max="13559" width="11.44140625" style="63"/>
    <col min="13560" max="13560" width="13.33203125" style="63" customWidth="1"/>
    <col min="13561" max="13561" width="9.33203125" style="63" bestFit="1" customWidth="1"/>
    <col min="13562" max="13563" width="11" style="63" customWidth="1"/>
    <col min="13564" max="13564" width="12.6640625" style="63" customWidth="1"/>
    <col min="13565" max="13565" width="5.33203125" style="63" bestFit="1" customWidth="1"/>
    <col min="13566" max="13566" width="11.44140625" style="63"/>
    <col min="13567" max="13567" width="10.6640625" style="63" customWidth="1"/>
    <col min="13568" max="13568" width="11.5546875" style="63" customWidth="1"/>
    <col min="13569" max="13569" width="1.33203125" style="63" customWidth="1"/>
    <col min="13570" max="13570" width="5.5546875" style="63" customWidth="1"/>
    <col min="13571" max="13810" width="11.44140625" style="63"/>
    <col min="13811" max="13811" width="1.109375" style="63" customWidth="1"/>
    <col min="13812" max="13812" width="14.88671875" style="63" customWidth="1"/>
    <col min="13813" max="13813" width="14.6640625" style="63" customWidth="1"/>
    <col min="13814" max="13814" width="16.33203125" style="63" customWidth="1"/>
    <col min="13815" max="13815" width="11.44140625" style="63"/>
    <col min="13816" max="13816" width="13.33203125" style="63" customWidth="1"/>
    <col min="13817" max="13817" width="9.33203125" style="63" bestFit="1" customWidth="1"/>
    <col min="13818" max="13819" width="11" style="63" customWidth="1"/>
    <col min="13820" max="13820" width="12.6640625" style="63" customWidth="1"/>
    <col min="13821" max="13821" width="5.33203125" style="63" bestFit="1" customWidth="1"/>
    <col min="13822" max="13822" width="11.44140625" style="63"/>
    <col min="13823" max="13823" width="10.6640625" style="63" customWidth="1"/>
    <col min="13824" max="13824" width="11.5546875" style="63" customWidth="1"/>
    <col min="13825" max="13825" width="1.33203125" style="63" customWidth="1"/>
    <col min="13826" max="13826" width="5.5546875" style="63" customWidth="1"/>
    <col min="13827" max="14066" width="11.44140625" style="63"/>
    <col min="14067" max="14067" width="1.109375" style="63" customWidth="1"/>
    <col min="14068" max="14068" width="14.88671875" style="63" customWidth="1"/>
    <col min="14069" max="14069" width="14.6640625" style="63" customWidth="1"/>
    <col min="14070" max="14070" width="16.33203125" style="63" customWidth="1"/>
    <col min="14071" max="14071" width="11.44140625" style="63"/>
    <col min="14072" max="14072" width="13.33203125" style="63" customWidth="1"/>
    <col min="14073" max="14073" width="9.33203125" style="63" bestFit="1" customWidth="1"/>
    <col min="14074" max="14075" width="11" style="63" customWidth="1"/>
    <col min="14076" max="14076" width="12.6640625" style="63" customWidth="1"/>
    <col min="14077" max="14077" width="5.33203125" style="63" bestFit="1" customWidth="1"/>
    <col min="14078" max="14078" width="11.44140625" style="63"/>
    <col min="14079" max="14079" width="10.6640625" style="63" customWidth="1"/>
    <col min="14080" max="14080" width="11.5546875" style="63" customWidth="1"/>
    <col min="14081" max="14081" width="1.33203125" style="63" customWidth="1"/>
    <col min="14082" max="14082" width="5.5546875" style="63" customWidth="1"/>
    <col min="14083" max="14322" width="11.44140625" style="63"/>
    <col min="14323" max="14323" width="1.109375" style="63" customWidth="1"/>
    <col min="14324" max="14324" width="14.88671875" style="63" customWidth="1"/>
    <col min="14325" max="14325" width="14.6640625" style="63" customWidth="1"/>
    <col min="14326" max="14326" width="16.33203125" style="63" customWidth="1"/>
    <col min="14327" max="14327" width="11.44140625" style="63"/>
    <col min="14328" max="14328" width="13.33203125" style="63" customWidth="1"/>
    <col min="14329" max="14329" width="9.33203125" style="63" bestFit="1" customWidth="1"/>
    <col min="14330" max="14331" width="11" style="63" customWidth="1"/>
    <col min="14332" max="14332" width="12.6640625" style="63" customWidth="1"/>
    <col min="14333" max="14333" width="5.33203125" style="63" bestFit="1" customWidth="1"/>
    <col min="14334" max="14334" width="11.44140625" style="63"/>
    <col min="14335" max="14335" width="10.6640625" style="63" customWidth="1"/>
    <col min="14336" max="14336" width="11.5546875" style="63" customWidth="1"/>
    <col min="14337" max="14337" width="1.33203125" style="63" customWidth="1"/>
    <col min="14338" max="14338" width="5.5546875" style="63" customWidth="1"/>
    <col min="14339" max="14578" width="11.44140625" style="63"/>
    <col min="14579" max="14579" width="1.109375" style="63" customWidth="1"/>
    <col min="14580" max="14580" width="14.88671875" style="63" customWidth="1"/>
    <col min="14581" max="14581" width="14.6640625" style="63" customWidth="1"/>
    <col min="14582" max="14582" width="16.33203125" style="63" customWidth="1"/>
    <col min="14583" max="14583" width="11.44140625" style="63"/>
    <col min="14584" max="14584" width="13.33203125" style="63" customWidth="1"/>
    <col min="14585" max="14585" width="9.33203125" style="63" bestFit="1" customWidth="1"/>
    <col min="14586" max="14587" width="11" style="63" customWidth="1"/>
    <col min="14588" max="14588" width="12.6640625" style="63" customWidth="1"/>
    <col min="14589" max="14589" width="5.33203125" style="63" bestFit="1" customWidth="1"/>
    <col min="14590" max="14590" width="11.44140625" style="63"/>
    <col min="14591" max="14591" width="10.6640625" style="63" customWidth="1"/>
    <col min="14592" max="14592" width="11.5546875" style="63" customWidth="1"/>
    <col min="14593" max="14593" width="1.33203125" style="63" customWidth="1"/>
    <col min="14594" max="14594" width="5.5546875" style="63" customWidth="1"/>
    <col min="14595" max="14834" width="11.44140625" style="63"/>
    <col min="14835" max="14835" width="1.109375" style="63" customWidth="1"/>
    <col min="14836" max="14836" width="14.88671875" style="63" customWidth="1"/>
    <col min="14837" max="14837" width="14.6640625" style="63" customWidth="1"/>
    <col min="14838" max="14838" width="16.33203125" style="63" customWidth="1"/>
    <col min="14839" max="14839" width="11.44140625" style="63"/>
    <col min="14840" max="14840" width="13.33203125" style="63" customWidth="1"/>
    <col min="14841" max="14841" width="9.33203125" style="63" bestFit="1" customWidth="1"/>
    <col min="14842" max="14843" width="11" style="63" customWidth="1"/>
    <col min="14844" max="14844" width="12.6640625" style="63" customWidth="1"/>
    <col min="14845" max="14845" width="5.33203125" style="63" bestFit="1" customWidth="1"/>
    <col min="14846" max="14846" width="11.44140625" style="63"/>
    <col min="14847" max="14847" width="10.6640625" style="63" customWidth="1"/>
    <col min="14848" max="14848" width="11.5546875" style="63" customWidth="1"/>
    <col min="14849" max="14849" width="1.33203125" style="63" customWidth="1"/>
    <col min="14850" max="14850" width="5.5546875" style="63" customWidth="1"/>
    <col min="14851" max="15090" width="11.44140625" style="63"/>
    <col min="15091" max="15091" width="1.109375" style="63" customWidth="1"/>
    <col min="15092" max="15092" width="14.88671875" style="63" customWidth="1"/>
    <col min="15093" max="15093" width="14.6640625" style="63" customWidth="1"/>
    <col min="15094" max="15094" width="16.33203125" style="63" customWidth="1"/>
    <col min="15095" max="15095" width="11.44140625" style="63"/>
    <col min="15096" max="15096" width="13.33203125" style="63" customWidth="1"/>
    <col min="15097" max="15097" width="9.33203125" style="63" bestFit="1" customWidth="1"/>
    <col min="15098" max="15099" width="11" style="63" customWidth="1"/>
    <col min="15100" max="15100" width="12.6640625" style="63" customWidth="1"/>
    <col min="15101" max="15101" width="5.33203125" style="63" bestFit="1" customWidth="1"/>
    <col min="15102" max="15102" width="11.44140625" style="63"/>
    <col min="15103" max="15103" width="10.6640625" style="63" customWidth="1"/>
    <col min="15104" max="15104" width="11.5546875" style="63" customWidth="1"/>
    <col min="15105" max="15105" width="1.33203125" style="63" customWidth="1"/>
    <col min="15106" max="15106" width="5.5546875" style="63" customWidth="1"/>
    <col min="15107" max="15346" width="11.44140625" style="63"/>
    <col min="15347" max="15347" width="1.109375" style="63" customWidth="1"/>
    <col min="15348" max="15348" width="14.88671875" style="63" customWidth="1"/>
    <col min="15349" max="15349" width="14.6640625" style="63" customWidth="1"/>
    <col min="15350" max="15350" width="16.33203125" style="63" customWidth="1"/>
    <col min="15351" max="15351" width="11.44140625" style="63"/>
    <col min="15352" max="15352" width="13.33203125" style="63" customWidth="1"/>
    <col min="15353" max="15353" width="9.33203125" style="63" bestFit="1" customWidth="1"/>
    <col min="15354" max="15355" width="11" style="63" customWidth="1"/>
    <col min="15356" max="15356" width="12.6640625" style="63" customWidth="1"/>
    <col min="15357" max="15357" width="5.33203125" style="63" bestFit="1" customWidth="1"/>
    <col min="15358" max="15358" width="11.44140625" style="63"/>
    <col min="15359" max="15359" width="10.6640625" style="63" customWidth="1"/>
    <col min="15360" max="15360" width="11.5546875" style="63" customWidth="1"/>
    <col min="15361" max="15361" width="1.33203125" style="63" customWidth="1"/>
    <col min="15362" max="15362" width="5.5546875" style="63" customWidth="1"/>
    <col min="15363" max="15602" width="11.44140625" style="63"/>
    <col min="15603" max="15603" width="1.109375" style="63" customWidth="1"/>
    <col min="15604" max="15604" width="14.88671875" style="63" customWidth="1"/>
    <col min="15605" max="15605" width="14.6640625" style="63" customWidth="1"/>
    <col min="15606" max="15606" width="16.33203125" style="63" customWidth="1"/>
    <col min="15607" max="15607" width="11.44140625" style="63"/>
    <col min="15608" max="15608" width="13.33203125" style="63" customWidth="1"/>
    <col min="15609" max="15609" width="9.33203125" style="63" bestFit="1" customWidth="1"/>
    <col min="15610" max="15611" width="11" style="63" customWidth="1"/>
    <col min="15612" max="15612" width="12.6640625" style="63" customWidth="1"/>
    <col min="15613" max="15613" width="5.33203125" style="63" bestFit="1" customWidth="1"/>
    <col min="15614" max="15614" width="11.44140625" style="63"/>
    <col min="15615" max="15615" width="10.6640625" style="63" customWidth="1"/>
    <col min="15616" max="15616" width="11.5546875" style="63" customWidth="1"/>
    <col min="15617" max="15617" width="1.33203125" style="63" customWidth="1"/>
    <col min="15618" max="15618" width="5.5546875" style="63" customWidth="1"/>
    <col min="15619" max="15858" width="11.44140625" style="63"/>
    <col min="15859" max="15859" width="1.109375" style="63" customWidth="1"/>
    <col min="15860" max="15860" width="14.88671875" style="63" customWidth="1"/>
    <col min="15861" max="15861" width="14.6640625" style="63" customWidth="1"/>
    <col min="15862" max="15862" width="16.33203125" style="63" customWidth="1"/>
    <col min="15863" max="15863" width="11.44140625" style="63"/>
    <col min="15864" max="15864" width="13.33203125" style="63" customWidth="1"/>
    <col min="15865" max="15865" width="9.33203125" style="63" bestFit="1" customWidth="1"/>
    <col min="15866" max="15867" width="11" style="63" customWidth="1"/>
    <col min="15868" max="15868" width="12.6640625" style="63" customWidth="1"/>
    <col min="15869" max="15869" width="5.33203125" style="63" bestFit="1" customWidth="1"/>
    <col min="15870" max="15870" width="11.44140625" style="63"/>
    <col min="15871" max="15871" width="10.6640625" style="63" customWidth="1"/>
    <col min="15872" max="15872" width="11.5546875" style="63" customWidth="1"/>
    <col min="15873" max="15873" width="1.33203125" style="63" customWidth="1"/>
    <col min="15874" max="15874" width="5.5546875" style="63" customWidth="1"/>
    <col min="15875" max="16114" width="11.44140625" style="63"/>
    <col min="16115" max="16115" width="1.109375" style="63" customWidth="1"/>
    <col min="16116" max="16116" width="14.88671875" style="63" customWidth="1"/>
    <col min="16117" max="16117" width="14.6640625" style="63" customWidth="1"/>
    <col min="16118" max="16118" width="16.33203125" style="63" customWidth="1"/>
    <col min="16119" max="16119" width="11.44140625" style="63"/>
    <col min="16120" max="16120" width="13.33203125" style="63" customWidth="1"/>
    <col min="16121" max="16121" width="9.33203125" style="63" bestFit="1" customWidth="1"/>
    <col min="16122" max="16123" width="11" style="63" customWidth="1"/>
    <col min="16124" max="16124" width="12.6640625" style="63" customWidth="1"/>
    <col min="16125" max="16125" width="5.33203125" style="63" bestFit="1" customWidth="1"/>
    <col min="16126" max="16126" width="11.44140625" style="63"/>
    <col min="16127" max="16127" width="10.6640625" style="63" customWidth="1"/>
    <col min="16128" max="16128" width="11.5546875" style="63" customWidth="1"/>
    <col min="16129" max="16129" width="1.33203125" style="63" customWidth="1"/>
    <col min="16130" max="16130" width="5.5546875" style="63" customWidth="1"/>
    <col min="16131" max="16382" width="11.44140625" style="63"/>
    <col min="16383" max="16384" width="11.44140625" style="63" customWidth="1"/>
  </cols>
  <sheetData>
    <row r="1" spans="1:137" ht="30.6" customHeight="1">
      <c r="A1" s="73"/>
      <c r="B1" s="73"/>
    </row>
    <row r="2" spans="1:137" s="64" customFormat="1" ht="19.2" customHeight="1">
      <c r="A2" s="74"/>
      <c r="B2" s="120"/>
      <c r="C2" s="120"/>
      <c r="D2" s="120"/>
      <c r="E2" s="120"/>
      <c r="F2" s="120"/>
      <c r="G2" s="120"/>
      <c r="H2" s="121"/>
      <c r="I2" s="361" t="s">
        <v>43</v>
      </c>
      <c r="J2" s="361"/>
      <c r="K2" s="357"/>
      <c r="L2" s="357"/>
      <c r="M2" s="357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</row>
    <row r="3" spans="1:137" ht="19.2" customHeight="1">
      <c r="A3" s="74"/>
      <c r="B3" s="122"/>
      <c r="C3" s="122"/>
      <c r="D3" s="123"/>
      <c r="E3" s="123"/>
      <c r="F3" s="89"/>
      <c r="G3" s="89"/>
      <c r="H3" s="121"/>
      <c r="I3" s="361"/>
      <c r="J3" s="361"/>
      <c r="K3" s="357"/>
      <c r="L3" s="357"/>
      <c r="M3" s="357"/>
      <c r="N3" s="64"/>
    </row>
    <row r="4" spans="1:137" ht="7.95" customHeight="1">
      <c r="A4" s="74"/>
      <c r="B4" s="89"/>
      <c r="C4" s="89"/>
      <c r="D4" s="89"/>
      <c r="E4" s="89"/>
      <c r="F4" s="89"/>
      <c r="G4" s="89"/>
      <c r="H4" s="124"/>
      <c r="I4" s="124"/>
      <c r="J4" s="124"/>
      <c r="K4" s="124"/>
      <c r="L4" s="124"/>
      <c r="M4" s="124"/>
      <c r="N4" s="64"/>
    </row>
    <row r="5" spans="1:137" ht="19.2" customHeight="1">
      <c r="A5" s="74"/>
      <c r="B5" s="89"/>
      <c r="C5" s="89"/>
      <c r="D5" s="89"/>
      <c r="E5" s="89"/>
      <c r="F5" s="89"/>
      <c r="G5" s="89"/>
      <c r="H5" s="124"/>
      <c r="I5" s="121"/>
      <c r="J5" s="121"/>
      <c r="K5" s="125" t="s">
        <v>17</v>
      </c>
      <c r="L5" s="359"/>
      <c r="M5" s="359"/>
      <c r="N5" s="64"/>
    </row>
    <row r="6" spans="1:137" ht="19.2" customHeight="1">
      <c r="A6" s="74"/>
      <c r="B6" s="89"/>
      <c r="C6" s="124"/>
      <c r="D6" s="124"/>
      <c r="E6" s="124"/>
      <c r="F6" s="124"/>
      <c r="G6" s="124"/>
      <c r="H6" s="124"/>
      <c r="I6" s="124"/>
      <c r="J6" s="121"/>
      <c r="K6" s="125" t="s">
        <v>45</v>
      </c>
      <c r="L6" s="360"/>
      <c r="M6" s="360"/>
      <c r="N6" s="64"/>
    </row>
    <row r="7" spans="1:137" ht="7.95" customHeight="1">
      <c r="A7" s="64"/>
      <c r="B7" s="124"/>
      <c r="C7" s="124"/>
      <c r="D7" s="124"/>
      <c r="E7" s="124"/>
      <c r="F7" s="121"/>
      <c r="G7" s="121"/>
      <c r="H7" s="124"/>
      <c r="I7" s="124"/>
      <c r="J7" s="124"/>
      <c r="K7" s="124"/>
      <c r="L7" s="124"/>
      <c r="M7" s="124"/>
      <c r="N7" s="64"/>
    </row>
    <row r="8" spans="1:137" ht="19.2" customHeight="1">
      <c r="A8" s="6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64"/>
    </row>
    <row r="9" spans="1:137" ht="18.600000000000001" customHeight="1">
      <c r="A9" s="64"/>
      <c r="B9" s="124"/>
      <c r="C9" s="342" t="s">
        <v>54</v>
      </c>
      <c r="D9" s="342"/>
      <c r="E9" s="124"/>
      <c r="F9" s="124"/>
      <c r="G9" s="124"/>
      <c r="H9" s="124"/>
      <c r="I9" s="124"/>
      <c r="J9" s="124"/>
      <c r="K9" s="124"/>
      <c r="L9" s="124"/>
      <c r="M9" s="126" t="s">
        <v>49</v>
      </c>
      <c r="N9" s="64"/>
    </row>
    <row r="10" spans="1:137" ht="18.600000000000001" customHeight="1">
      <c r="A10" s="64"/>
      <c r="B10" s="124"/>
      <c r="C10" s="342"/>
      <c r="D10" s="342"/>
      <c r="E10" s="124"/>
      <c r="F10" s="124"/>
      <c r="G10" s="124"/>
      <c r="H10" s="124"/>
      <c r="I10" s="124"/>
      <c r="J10" s="124"/>
      <c r="K10" s="124"/>
      <c r="L10" s="124"/>
      <c r="M10" s="124"/>
      <c r="N10" s="64"/>
    </row>
    <row r="11" spans="1:137" ht="18.600000000000001" customHeight="1">
      <c r="A11" s="64"/>
      <c r="B11" s="124"/>
      <c r="C11" s="342"/>
      <c r="D11" s="342"/>
      <c r="E11" s="124"/>
      <c r="F11" s="124"/>
      <c r="G11" s="121"/>
      <c r="H11" s="124"/>
      <c r="I11" s="124"/>
      <c r="J11" s="124"/>
      <c r="K11" s="124"/>
      <c r="L11" s="124"/>
      <c r="M11" s="124"/>
      <c r="N11" s="64"/>
    </row>
    <row r="12" spans="1:137" ht="18" customHeight="1">
      <c r="A12" s="64"/>
      <c r="B12" s="124"/>
      <c r="C12" s="343"/>
      <c r="D12" s="343"/>
      <c r="E12" s="124"/>
      <c r="F12" s="124"/>
      <c r="G12" s="127"/>
      <c r="H12" s="124"/>
      <c r="I12" s="124"/>
      <c r="J12" s="124"/>
      <c r="K12" s="124"/>
      <c r="L12" s="124"/>
      <c r="M12" s="124"/>
      <c r="N12" s="64"/>
    </row>
    <row r="13" spans="1:137" ht="23.4" customHeight="1">
      <c r="A13" s="64"/>
      <c r="B13" s="124"/>
      <c r="C13" s="128" t="s">
        <v>51</v>
      </c>
      <c r="D13" s="89"/>
      <c r="E13" s="124"/>
      <c r="F13" s="124"/>
      <c r="G13" s="127"/>
      <c r="H13" s="129" t="s">
        <v>44</v>
      </c>
      <c r="I13" s="130"/>
      <c r="J13" s="130"/>
      <c r="K13" s="130"/>
      <c r="L13" s="130"/>
      <c r="M13" s="131"/>
      <c r="N13" s="64"/>
    </row>
    <row r="14" spans="1:137" ht="33.6" customHeight="1">
      <c r="A14" s="64"/>
      <c r="B14" s="124"/>
      <c r="C14" s="347" t="s">
        <v>53</v>
      </c>
      <c r="D14" s="347"/>
      <c r="E14" s="124"/>
      <c r="F14" s="124"/>
      <c r="G14" s="124"/>
      <c r="H14" s="132"/>
      <c r="I14" s="348">
        <f>'Demande de travaux'!E32</f>
        <v>0</v>
      </c>
      <c r="J14" s="348"/>
      <c r="K14" s="348"/>
      <c r="L14" s="348"/>
      <c r="M14" s="349"/>
      <c r="N14" s="64"/>
    </row>
    <row r="15" spans="1:137" ht="33.6" customHeight="1">
      <c r="A15" s="64"/>
      <c r="B15" s="133"/>
      <c r="C15" s="133"/>
      <c r="D15" s="133"/>
      <c r="E15" s="133"/>
      <c r="F15" s="133"/>
      <c r="G15" s="124"/>
      <c r="H15" s="94"/>
      <c r="I15" s="348"/>
      <c r="J15" s="348"/>
      <c r="K15" s="348"/>
      <c r="L15" s="348"/>
      <c r="M15" s="349"/>
      <c r="N15" s="64"/>
    </row>
    <row r="16" spans="1:137" ht="33.6" customHeight="1">
      <c r="A16" s="64"/>
      <c r="B16" s="134" t="s">
        <v>52</v>
      </c>
      <c r="C16" s="346" t="str">
        <f>IF('Demande de travaux'!E17="","  __ (demande de travaux à compléter) __",'Demande de travaux'!E17)</f>
        <v xml:space="preserve">  __ (demande de travaux à compléter) __</v>
      </c>
      <c r="D16" s="346"/>
      <c r="E16" s="346"/>
      <c r="F16" s="346"/>
      <c r="G16" s="124"/>
      <c r="H16" s="95"/>
      <c r="I16" s="350"/>
      <c r="J16" s="350"/>
      <c r="K16" s="350"/>
      <c r="L16" s="350"/>
      <c r="M16" s="351"/>
      <c r="N16" s="64"/>
    </row>
    <row r="17" spans="1:14" ht="12.6" customHeight="1">
      <c r="A17" s="64"/>
      <c r="B17" s="124"/>
      <c r="C17" s="124"/>
      <c r="D17" s="124"/>
      <c r="E17" s="124"/>
      <c r="F17" s="124"/>
      <c r="G17" s="124"/>
      <c r="H17" s="135" t="s">
        <v>31</v>
      </c>
      <c r="I17" s="136"/>
      <c r="J17" s="136"/>
      <c r="K17" s="136"/>
      <c r="L17" s="136"/>
      <c r="M17" s="137"/>
      <c r="N17" s="64"/>
    </row>
    <row r="18" spans="1:14" ht="34.950000000000003" customHeight="1">
      <c r="A18" s="64"/>
      <c r="B18" s="358" t="s">
        <v>48</v>
      </c>
      <c r="C18" s="346"/>
      <c r="D18" s="346"/>
      <c r="E18" s="346"/>
      <c r="F18" s="346"/>
      <c r="G18" s="124"/>
      <c r="H18" s="138"/>
      <c r="I18" s="352" t="str">
        <f>'Demande de travaux'!E26&amp;"
budget : "&amp;'Demande de travaux'!E30</f>
        <v xml:space="preserve">
budget : </v>
      </c>
      <c r="J18" s="352"/>
      <c r="K18" s="352"/>
      <c r="L18" s="352"/>
      <c r="M18" s="353"/>
      <c r="N18" s="64"/>
    </row>
    <row r="19" spans="1:14" ht="20.399999999999999" customHeight="1">
      <c r="A19" s="64"/>
      <c r="B19" s="358"/>
      <c r="C19" s="346"/>
      <c r="D19" s="346"/>
      <c r="E19" s="346"/>
      <c r="F19" s="346"/>
      <c r="G19" s="124"/>
      <c r="H19" s="91"/>
      <c r="I19" s="91"/>
      <c r="J19" s="91"/>
      <c r="K19" s="91"/>
      <c r="L19" s="91"/>
      <c r="M19" s="124"/>
      <c r="N19" s="64"/>
    </row>
    <row r="20" spans="1:14" ht="20.399999999999999" customHeight="1">
      <c r="A20" s="64"/>
      <c r="B20" s="124"/>
      <c r="C20" s="124"/>
      <c r="D20" s="124"/>
      <c r="E20" s="124"/>
      <c r="F20" s="124"/>
      <c r="G20" s="124"/>
      <c r="H20" s="139"/>
      <c r="I20" s="139"/>
      <c r="J20" s="139"/>
      <c r="K20" s="139"/>
      <c r="L20" s="139"/>
      <c r="M20" s="139"/>
      <c r="N20" s="64"/>
    </row>
    <row r="21" spans="1:14">
      <c r="A21" s="64"/>
      <c r="B21" s="65"/>
      <c r="H21" s="65"/>
      <c r="I21" s="65"/>
      <c r="J21" s="65"/>
      <c r="K21" s="65"/>
      <c r="L21" s="65"/>
      <c r="M21" s="65"/>
      <c r="N21" s="64"/>
    </row>
    <row r="22" spans="1:14" ht="43.2" customHeight="1">
      <c r="A22" s="64"/>
      <c r="B22" s="354" t="s">
        <v>38</v>
      </c>
      <c r="C22" s="354"/>
      <c r="D22" s="354"/>
      <c r="E22" s="354"/>
      <c r="F22" s="354"/>
      <c r="G22" s="354"/>
      <c r="H22" s="102" t="s">
        <v>23</v>
      </c>
      <c r="I22" s="103" t="s">
        <v>39</v>
      </c>
      <c r="J22" s="104" t="s">
        <v>121</v>
      </c>
      <c r="K22" s="87" t="s">
        <v>40</v>
      </c>
      <c r="L22" s="104" t="s">
        <v>122</v>
      </c>
      <c r="M22" s="102" t="s">
        <v>123</v>
      </c>
      <c r="N22" s="64"/>
    </row>
    <row r="23" spans="1:14" ht="6.6" customHeight="1">
      <c r="A23" s="64"/>
      <c r="B23" s="355"/>
      <c r="C23" s="355"/>
      <c r="D23" s="355"/>
      <c r="E23" s="355"/>
      <c r="F23" s="355"/>
      <c r="G23" s="356"/>
      <c r="H23" s="117"/>
      <c r="I23" s="118"/>
      <c r="J23" s="66"/>
      <c r="K23" s="88"/>
      <c r="L23" s="96"/>
      <c r="M23" s="97"/>
      <c r="N23" s="64"/>
    </row>
    <row r="24" spans="1:14" ht="15" customHeight="1">
      <c r="A24" s="64"/>
      <c r="B24" s="340"/>
      <c r="C24" s="340"/>
      <c r="D24" s="340"/>
      <c r="E24" s="340"/>
      <c r="F24" s="340"/>
      <c r="G24" s="341"/>
      <c r="H24" s="106"/>
      <c r="I24" s="116"/>
      <c r="J24" s="107"/>
      <c r="K24" s="108"/>
      <c r="L24" s="109"/>
      <c r="M24" s="110"/>
      <c r="N24" s="64"/>
    </row>
    <row r="25" spans="1:14" ht="15" customHeight="1">
      <c r="A25" s="64"/>
      <c r="B25" s="340"/>
      <c r="C25" s="340"/>
      <c r="D25" s="340"/>
      <c r="E25" s="340"/>
      <c r="F25" s="340"/>
      <c r="G25" s="341"/>
      <c r="H25" s="111"/>
      <c r="I25" s="116"/>
      <c r="J25" s="112"/>
      <c r="K25" s="113"/>
      <c r="L25" s="114"/>
      <c r="M25" s="115"/>
      <c r="N25" s="64"/>
    </row>
    <row r="26" spans="1:14">
      <c r="A26" s="64"/>
      <c r="B26" s="340"/>
      <c r="C26" s="340"/>
      <c r="D26" s="340"/>
      <c r="E26" s="340"/>
      <c r="F26" s="340"/>
      <c r="G26" s="341"/>
      <c r="H26" s="111"/>
      <c r="I26" s="116"/>
      <c r="J26" s="112"/>
      <c r="K26" s="113"/>
      <c r="L26" s="114"/>
      <c r="M26" s="115"/>
      <c r="N26" s="64"/>
    </row>
    <row r="27" spans="1:14">
      <c r="A27" s="64"/>
      <c r="B27" s="340"/>
      <c r="C27" s="340"/>
      <c r="D27" s="340"/>
      <c r="E27" s="340"/>
      <c r="F27" s="340"/>
      <c r="G27" s="341"/>
      <c r="H27" s="111"/>
      <c r="I27" s="116"/>
      <c r="J27" s="112"/>
      <c r="K27" s="113"/>
      <c r="L27" s="114"/>
      <c r="M27" s="115"/>
      <c r="N27" s="64"/>
    </row>
    <row r="28" spans="1:14" ht="15" customHeight="1">
      <c r="A28" s="64"/>
      <c r="B28" s="340"/>
      <c r="C28" s="340"/>
      <c r="D28" s="340"/>
      <c r="E28" s="340"/>
      <c r="F28" s="340"/>
      <c r="G28" s="341"/>
      <c r="H28" s="111"/>
      <c r="I28" s="116"/>
      <c r="J28" s="112"/>
      <c r="K28" s="113"/>
      <c r="L28" s="114"/>
      <c r="M28" s="115"/>
      <c r="N28" s="64"/>
    </row>
    <row r="29" spans="1:14">
      <c r="A29" s="64"/>
      <c r="B29" s="340"/>
      <c r="C29" s="340"/>
      <c r="D29" s="340"/>
      <c r="E29" s="340"/>
      <c r="F29" s="340"/>
      <c r="G29" s="341"/>
      <c r="H29" s="111"/>
      <c r="I29" s="116"/>
      <c r="J29" s="112"/>
      <c r="K29" s="113"/>
      <c r="L29" s="114"/>
      <c r="M29" s="115"/>
      <c r="N29" s="64"/>
    </row>
    <row r="30" spans="1:14">
      <c r="A30" s="64"/>
      <c r="B30" s="340"/>
      <c r="C30" s="340"/>
      <c r="D30" s="340"/>
      <c r="E30" s="340"/>
      <c r="F30" s="340"/>
      <c r="G30" s="341"/>
      <c r="H30" s="111"/>
      <c r="I30" s="116"/>
      <c r="J30" s="112"/>
      <c r="K30" s="113"/>
      <c r="L30" s="114"/>
      <c r="M30" s="115"/>
      <c r="N30" s="64"/>
    </row>
    <row r="31" spans="1:14">
      <c r="A31" s="64"/>
      <c r="B31" s="340"/>
      <c r="C31" s="340"/>
      <c r="D31" s="340"/>
      <c r="E31" s="340"/>
      <c r="F31" s="340"/>
      <c r="G31" s="341"/>
      <c r="H31" s="111"/>
      <c r="I31" s="116"/>
      <c r="J31" s="112"/>
      <c r="K31" s="113"/>
      <c r="L31" s="114"/>
      <c r="M31" s="115"/>
      <c r="N31" s="64"/>
    </row>
    <row r="32" spans="1:14">
      <c r="A32" s="64"/>
      <c r="B32" s="340"/>
      <c r="C32" s="340"/>
      <c r="D32" s="340"/>
      <c r="E32" s="340"/>
      <c r="F32" s="340"/>
      <c r="G32" s="341"/>
      <c r="H32" s="111"/>
      <c r="I32" s="116"/>
      <c r="J32" s="112"/>
      <c r="K32" s="113"/>
      <c r="L32" s="114"/>
      <c r="M32" s="115"/>
      <c r="N32" s="64"/>
    </row>
    <row r="33" spans="1:14">
      <c r="A33" s="64"/>
      <c r="B33" s="340"/>
      <c r="C33" s="340"/>
      <c r="D33" s="340"/>
      <c r="E33" s="340"/>
      <c r="F33" s="340"/>
      <c r="G33" s="341"/>
      <c r="H33" s="111"/>
      <c r="I33" s="116"/>
      <c r="J33" s="112"/>
      <c r="K33" s="113"/>
      <c r="L33" s="114"/>
      <c r="M33" s="115"/>
      <c r="N33" s="64"/>
    </row>
    <row r="34" spans="1:14">
      <c r="A34" s="64"/>
      <c r="B34" s="340"/>
      <c r="C34" s="340"/>
      <c r="D34" s="340"/>
      <c r="E34" s="340"/>
      <c r="F34" s="340"/>
      <c r="G34" s="341"/>
      <c r="H34" s="111"/>
      <c r="I34" s="116"/>
      <c r="J34" s="112"/>
      <c r="K34" s="113"/>
      <c r="L34" s="114"/>
      <c r="M34" s="115"/>
      <c r="N34" s="64"/>
    </row>
    <row r="35" spans="1:14">
      <c r="A35" s="64"/>
      <c r="B35" s="340"/>
      <c r="C35" s="340"/>
      <c r="D35" s="340"/>
      <c r="E35" s="340"/>
      <c r="F35" s="340"/>
      <c r="G35" s="341"/>
      <c r="H35" s="111"/>
      <c r="I35" s="116"/>
      <c r="J35" s="112"/>
      <c r="K35" s="113"/>
      <c r="L35" s="114"/>
      <c r="M35" s="115"/>
      <c r="N35" s="64"/>
    </row>
    <row r="36" spans="1:14">
      <c r="A36" s="64"/>
      <c r="B36" s="340"/>
      <c r="C36" s="340"/>
      <c r="D36" s="340"/>
      <c r="E36" s="340"/>
      <c r="F36" s="340"/>
      <c r="G36" s="341"/>
      <c r="H36" s="111"/>
      <c r="I36" s="116"/>
      <c r="J36" s="112"/>
      <c r="K36" s="113"/>
      <c r="L36" s="114"/>
      <c r="M36" s="115"/>
      <c r="N36" s="64"/>
    </row>
    <row r="37" spans="1:14">
      <c r="A37" s="64"/>
      <c r="B37" s="340"/>
      <c r="C37" s="340"/>
      <c r="D37" s="340"/>
      <c r="E37" s="340"/>
      <c r="F37" s="340"/>
      <c r="G37" s="341"/>
      <c r="H37" s="111"/>
      <c r="I37" s="116"/>
      <c r="J37" s="112"/>
      <c r="K37" s="113"/>
      <c r="L37" s="114"/>
      <c r="M37" s="115"/>
      <c r="N37" s="64"/>
    </row>
    <row r="38" spans="1:14">
      <c r="A38" s="64"/>
      <c r="B38" s="340"/>
      <c r="C38" s="340"/>
      <c r="D38" s="340"/>
      <c r="E38" s="340"/>
      <c r="F38" s="340"/>
      <c r="G38" s="341"/>
      <c r="H38" s="111"/>
      <c r="I38" s="116"/>
      <c r="J38" s="112"/>
      <c r="K38" s="113"/>
      <c r="L38" s="114"/>
      <c r="M38" s="115"/>
      <c r="N38" s="64"/>
    </row>
    <row r="39" spans="1:14">
      <c r="A39" s="64"/>
      <c r="B39" s="340"/>
      <c r="C39" s="340"/>
      <c r="D39" s="340"/>
      <c r="E39" s="340"/>
      <c r="F39" s="340"/>
      <c r="G39" s="341"/>
      <c r="H39" s="111"/>
      <c r="I39" s="116"/>
      <c r="J39" s="112"/>
      <c r="K39" s="113"/>
      <c r="L39" s="114"/>
      <c r="M39" s="115"/>
      <c r="N39" s="64"/>
    </row>
    <row r="40" spans="1:14">
      <c r="A40" s="64"/>
      <c r="B40" s="340"/>
      <c r="C40" s="340"/>
      <c r="D40" s="340"/>
      <c r="E40" s="340"/>
      <c r="F40" s="340"/>
      <c r="G40" s="341"/>
      <c r="H40" s="111"/>
      <c r="I40" s="116"/>
      <c r="J40" s="112"/>
      <c r="K40" s="113"/>
      <c r="L40" s="114"/>
      <c r="M40" s="115"/>
      <c r="N40" s="64"/>
    </row>
    <row r="41" spans="1:14">
      <c r="A41" s="64"/>
      <c r="B41" s="340"/>
      <c r="C41" s="340"/>
      <c r="D41" s="340"/>
      <c r="E41" s="340"/>
      <c r="F41" s="340"/>
      <c r="G41" s="341"/>
      <c r="H41" s="111"/>
      <c r="I41" s="116"/>
      <c r="J41" s="112"/>
      <c r="K41" s="113"/>
      <c r="L41" s="114"/>
      <c r="M41" s="115"/>
      <c r="N41" s="64"/>
    </row>
    <row r="42" spans="1:14">
      <c r="A42" s="64"/>
      <c r="B42" s="340"/>
      <c r="C42" s="340"/>
      <c r="D42" s="340"/>
      <c r="E42" s="340"/>
      <c r="F42" s="340"/>
      <c r="G42" s="341"/>
      <c r="H42" s="111"/>
      <c r="I42" s="116"/>
      <c r="J42" s="112"/>
      <c r="K42" s="113"/>
      <c r="L42" s="114"/>
      <c r="M42" s="115"/>
      <c r="N42" s="64"/>
    </row>
    <row r="43" spans="1:14">
      <c r="A43" s="64"/>
      <c r="B43" s="340"/>
      <c r="C43" s="340"/>
      <c r="D43" s="340"/>
      <c r="E43" s="340"/>
      <c r="F43" s="340"/>
      <c r="G43" s="341"/>
      <c r="H43" s="111"/>
      <c r="I43" s="116"/>
      <c r="J43" s="112"/>
      <c r="K43" s="113"/>
      <c r="L43" s="114"/>
      <c r="M43" s="115"/>
      <c r="N43" s="64"/>
    </row>
    <row r="44" spans="1:14">
      <c r="A44" s="64"/>
      <c r="B44" s="340"/>
      <c r="C44" s="340"/>
      <c r="D44" s="340"/>
      <c r="E44" s="340"/>
      <c r="F44" s="340"/>
      <c r="G44" s="341"/>
      <c r="H44" s="111"/>
      <c r="I44" s="116"/>
      <c r="J44" s="112"/>
      <c r="K44" s="113"/>
      <c r="L44" s="114"/>
      <c r="M44" s="115"/>
      <c r="N44" s="64"/>
    </row>
    <row r="45" spans="1:14">
      <c r="A45" s="64"/>
      <c r="B45" s="340"/>
      <c r="C45" s="340"/>
      <c r="D45" s="340"/>
      <c r="E45" s="340"/>
      <c r="F45" s="340"/>
      <c r="G45" s="341"/>
      <c r="H45" s="111"/>
      <c r="I45" s="116"/>
      <c r="J45" s="112"/>
      <c r="K45" s="113"/>
      <c r="L45" s="114"/>
      <c r="M45" s="115"/>
      <c r="N45" s="64"/>
    </row>
    <row r="46" spans="1:14">
      <c r="A46" s="64"/>
      <c r="B46" s="340"/>
      <c r="C46" s="340"/>
      <c r="D46" s="340"/>
      <c r="E46" s="340"/>
      <c r="F46" s="340"/>
      <c r="G46" s="341"/>
      <c r="H46" s="111"/>
      <c r="I46" s="116"/>
      <c r="J46" s="112"/>
      <c r="K46" s="113"/>
      <c r="L46" s="114"/>
      <c r="M46" s="115"/>
      <c r="N46" s="64"/>
    </row>
    <row r="47" spans="1:14">
      <c r="A47" s="64"/>
      <c r="B47" s="340"/>
      <c r="C47" s="340"/>
      <c r="D47" s="340"/>
      <c r="E47" s="340"/>
      <c r="F47" s="340"/>
      <c r="G47" s="341"/>
      <c r="H47" s="111"/>
      <c r="I47" s="116"/>
      <c r="J47" s="112"/>
      <c r="K47" s="113"/>
      <c r="L47" s="114"/>
      <c r="M47" s="115"/>
      <c r="N47" s="64"/>
    </row>
    <row r="48" spans="1:14">
      <c r="A48" s="64"/>
      <c r="B48" s="340"/>
      <c r="C48" s="340"/>
      <c r="D48" s="340"/>
      <c r="E48" s="340"/>
      <c r="F48" s="340"/>
      <c r="G48" s="341"/>
      <c r="H48" s="111"/>
      <c r="I48" s="116"/>
      <c r="J48" s="112"/>
      <c r="K48" s="113"/>
      <c r="L48" s="114"/>
      <c r="M48" s="115"/>
      <c r="N48" s="64"/>
    </row>
    <row r="49" spans="1:14">
      <c r="A49" s="64"/>
      <c r="B49" s="340"/>
      <c r="C49" s="340"/>
      <c r="D49" s="340"/>
      <c r="E49" s="340"/>
      <c r="F49" s="340"/>
      <c r="G49" s="341"/>
      <c r="H49" s="111"/>
      <c r="I49" s="116"/>
      <c r="J49" s="112"/>
      <c r="K49" s="113"/>
      <c r="L49" s="114"/>
      <c r="M49" s="115"/>
      <c r="N49" s="64"/>
    </row>
    <row r="50" spans="1:14">
      <c r="A50" s="64"/>
      <c r="B50" s="340"/>
      <c r="C50" s="340"/>
      <c r="D50" s="340"/>
      <c r="E50" s="340"/>
      <c r="F50" s="340"/>
      <c r="G50" s="341"/>
      <c r="H50" s="111"/>
      <c r="I50" s="116"/>
      <c r="J50" s="112"/>
      <c r="K50" s="113"/>
      <c r="L50" s="114"/>
      <c r="M50" s="115"/>
      <c r="N50" s="64"/>
    </row>
    <row r="51" spans="1:14">
      <c r="A51" s="64"/>
      <c r="B51" s="340"/>
      <c r="C51" s="340"/>
      <c r="D51" s="340"/>
      <c r="E51" s="340"/>
      <c r="F51" s="340"/>
      <c r="G51" s="341"/>
      <c r="H51" s="111"/>
      <c r="I51" s="116"/>
      <c r="J51" s="112"/>
      <c r="K51" s="113"/>
      <c r="L51" s="114"/>
      <c r="M51" s="115"/>
      <c r="N51" s="64"/>
    </row>
    <row r="52" spans="1:14">
      <c r="A52" s="64"/>
      <c r="B52" s="340"/>
      <c r="C52" s="340"/>
      <c r="D52" s="340"/>
      <c r="E52" s="340"/>
      <c r="F52" s="340"/>
      <c r="G52" s="341"/>
      <c r="H52" s="111"/>
      <c r="I52" s="116"/>
      <c r="J52" s="112"/>
      <c r="K52" s="113"/>
      <c r="L52" s="114"/>
      <c r="M52" s="115"/>
      <c r="N52" s="64"/>
    </row>
    <row r="53" spans="1:14">
      <c r="A53" s="64"/>
      <c r="B53" s="340"/>
      <c r="C53" s="340"/>
      <c r="D53" s="340"/>
      <c r="E53" s="340"/>
      <c r="F53" s="340"/>
      <c r="G53" s="341"/>
      <c r="H53" s="111"/>
      <c r="I53" s="116"/>
      <c r="J53" s="112"/>
      <c r="K53" s="113"/>
      <c r="L53" s="114"/>
      <c r="M53" s="115"/>
      <c r="N53" s="64"/>
    </row>
    <row r="54" spans="1:14">
      <c r="A54" s="64"/>
      <c r="B54" s="340"/>
      <c r="C54" s="340"/>
      <c r="D54" s="340"/>
      <c r="E54" s="340"/>
      <c r="F54" s="340"/>
      <c r="G54" s="341"/>
      <c r="H54" s="111"/>
      <c r="I54" s="116"/>
      <c r="J54" s="112"/>
      <c r="K54" s="113"/>
      <c r="L54" s="114"/>
      <c r="M54" s="115"/>
      <c r="N54" s="64"/>
    </row>
    <row r="55" spans="1:14">
      <c r="A55" s="64"/>
      <c r="B55" s="344"/>
      <c r="C55" s="344"/>
      <c r="D55" s="67"/>
      <c r="E55" s="67"/>
      <c r="F55" s="67"/>
      <c r="G55" s="67"/>
      <c r="H55" s="68"/>
      <c r="I55" s="68"/>
      <c r="J55" s="68"/>
      <c r="K55" s="119"/>
      <c r="L55" s="345"/>
      <c r="M55" s="345"/>
      <c r="N55" s="64"/>
    </row>
    <row r="56" spans="1:14" ht="15" thickBot="1">
      <c r="A56" s="64"/>
      <c r="B56" s="69"/>
      <c r="C56" s="69"/>
      <c r="D56" s="69"/>
      <c r="E56" s="69"/>
      <c r="F56" s="69"/>
      <c r="G56" s="70"/>
      <c r="H56" s="71"/>
      <c r="I56" s="72"/>
      <c r="J56" s="71"/>
      <c r="K56" s="70"/>
      <c r="L56" s="65"/>
      <c r="M56" s="65"/>
      <c r="N56" s="64"/>
    </row>
    <row r="57" spans="1:14" ht="21.6" customHeight="1" thickBot="1">
      <c r="A57" s="64"/>
      <c r="B57" s="69"/>
      <c r="C57" s="70"/>
      <c r="D57" s="70"/>
      <c r="E57" s="98"/>
      <c r="F57" s="98"/>
      <c r="G57" s="99" t="s">
        <v>41</v>
      </c>
      <c r="H57" s="105"/>
      <c r="I57" s="85"/>
      <c r="J57" s="86"/>
      <c r="K57" s="98"/>
      <c r="L57" s="100" t="s">
        <v>42</v>
      </c>
      <c r="M57" s="101">
        <f>SUM(M23:M55)</f>
        <v>0</v>
      </c>
      <c r="N57" s="64"/>
    </row>
    <row r="58" spans="1:14">
      <c r="A58" s="64"/>
      <c r="B58" s="344"/>
      <c r="C58" s="344"/>
      <c r="D58" s="90"/>
      <c r="E58" s="90"/>
      <c r="F58" s="90"/>
      <c r="G58" s="90"/>
      <c r="H58" s="68"/>
      <c r="I58" s="68"/>
      <c r="J58" s="68"/>
      <c r="K58" s="90"/>
      <c r="L58" s="345"/>
      <c r="M58" s="345"/>
      <c r="N58" s="64"/>
    </row>
    <row r="59" spans="1:14" ht="15" thickBot="1">
      <c r="A59" s="64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4"/>
    </row>
    <row r="60" spans="1:14" ht="27.6" customHeight="1">
      <c r="A60" s="64"/>
      <c r="B60" s="363" t="s">
        <v>130</v>
      </c>
      <c r="C60" s="364"/>
      <c r="D60" s="364"/>
      <c r="E60" s="364"/>
      <c r="F60" s="365"/>
      <c r="G60" s="239"/>
      <c r="H60" s="66"/>
      <c r="I60" s="66"/>
      <c r="J60" s="66"/>
      <c r="K60" s="66"/>
      <c r="L60" s="66"/>
      <c r="M60" s="66"/>
      <c r="N60" s="64"/>
    </row>
    <row r="61" spans="1:14" ht="44.4" customHeight="1">
      <c r="A61" s="64"/>
      <c r="B61" s="366" t="s">
        <v>134</v>
      </c>
      <c r="C61" s="367"/>
      <c r="D61" s="367"/>
      <c r="E61" s="367"/>
      <c r="F61" s="368"/>
      <c r="G61" s="240"/>
      <c r="H61" s="241"/>
      <c r="I61" s="241"/>
      <c r="J61" s="241"/>
      <c r="K61" s="241"/>
      <c r="L61" s="241"/>
      <c r="M61" s="241"/>
      <c r="N61" s="64"/>
    </row>
    <row r="62" spans="1:14" ht="61.95" customHeight="1" thickBot="1">
      <c r="A62" s="64"/>
      <c r="B62" s="369" t="s">
        <v>131</v>
      </c>
      <c r="C62" s="370"/>
      <c r="D62" s="370"/>
      <c r="E62" s="370"/>
      <c r="F62" s="371"/>
      <c r="G62" s="242"/>
      <c r="H62" s="243"/>
      <c r="I62" s="243"/>
      <c r="J62" s="243"/>
      <c r="K62" s="243"/>
      <c r="L62" s="243"/>
      <c r="M62" s="243"/>
      <c r="N62" s="64"/>
    </row>
    <row r="63" spans="1:14" ht="46.95" customHeight="1">
      <c r="A63" s="64"/>
      <c r="B63" s="372"/>
      <c r="C63" s="373"/>
      <c r="D63" s="373"/>
      <c r="E63" s="373"/>
      <c r="F63" s="373"/>
      <c r="G63" s="373"/>
      <c r="H63" s="373"/>
      <c r="I63" s="373"/>
      <c r="J63" s="373"/>
      <c r="K63" s="373"/>
      <c r="L63" s="373"/>
      <c r="M63" s="373"/>
      <c r="N63" s="64"/>
    </row>
    <row r="64" spans="1:14" ht="78.599999999999994" customHeight="1">
      <c r="A64" s="64"/>
      <c r="B64" s="374" t="s">
        <v>132</v>
      </c>
      <c r="C64" s="375"/>
      <c r="D64" s="375"/>
      <c r="E64" s="375"/>
      <c r="F64" s="375"/>
      <c r="G64" s="375"/>
      <c r="H64" s="375"/>
      <c r="I64" s="375"/>
      <c r="J64" s="375"/>
      <c r="K64" s="375"/>
      <c r="L64" s="375"/>
      <c r="M64" s="375"/>
      <c r="N64" s="64"/>
    </row>
    <row r="65" spans="1:14" ht="14.4" customHeight="1">
      <c r="A65" s="64"/>
      <c r="B65" s="362"/>
      <c r="C65" s="362"/>
      <c r="D65" s="362"/>
      <c r="E65" s="362"/>
      <c r="F65" s="362"/>
      <c r="G65" s="362"/>
      <c r="H65" s="362"/>
      <c r="I65" s="362"/>
      <c r="J65" s="362"/>
      <c r="K65" s="362"/>
      <c r="L65" s="362"/>
      <c r="M65" s="362"/>
      <c r="N65" s="64"/>
    </row>
  </sheetData>
  <sheetProtection selectLockedCells="1"/>
  <protectedRanges>
    <protectedRange sqref="K2 L5" name="DEVIS date" securityDescriptor="O:WDG:WDD:(A;;CC;;;S-1-5-21-3569255166-3711921035-3486062074-227108)(A;;CC;;;S-1-5-21-3569255166-3711921035-3486062074-250099)(A;;CC;;;S-1-5-21-3569255166-3711921035-3486062074-25087)"/>
    <protectedRange algorithmName="SHA-512" hashValue="za9NuXXKiChmaNMPGULd4ZljbUYFWzWXyJQfrvw7bVpUrV168EiwbvXb+2nYoZAn5BibAayQdytj88G9j3MjeA==" saltValue="8HFYoGulPvu9GsEOxR3ArA==" spinCount="100000" sqref="C18:E18 B24:M54" name="Prestation Désignation" securityDescriptor="O:WDG:WDD:(A;;CC;;;S-1-5-21-3569255166-3711921035-3486062074-227108)(A;;CC;;;S-1-5-21-3569255166-3711921035-3486062074-250099)(A;;CC;;;S-1-5-21-3569255166-3711921035-3486062074-25087)"/>
    <protectedRange algorithmName="SHA-512" hashValue="za9NuXXKiChmaNMPGULd4ZljbUYFWzWXyJQfrvw7bVpUrV168EiwbvXb+2nYoZAn5BibAayQdytj88G9j3MjeA==" saltValue="8HFYoGulPvu9GsEOxR3ArA==" spinCount="100000" sqref="H57" name="nb écht" securityDescriptor="O:WDG:WDD:(A;;CC;;;S-1-5-21-3569255166-3711921035-3486062074-227108)(A;;CC;;;S-1-5-21-3569255166-3711921035-3486062074-250099)(A;;CC;;;S-1-5-21-3569255166-3711921035-3486062074-25087)"/>
    <protectedRange algorithmName="SHA-512" hashValue="+vyTT6Ao2d6+dFM4+3fwkfc/2+4zu12nKZxUCeubfORG6eBJ/AjFNiQjDHt+6azLgszSfihFoUuer5ukPkSjiQ==" saltValue="HPx0NGTdWFsKxFomWx6Ezw==" spinCount="100000" sqref="L6" name="Validation" securityDescriptor="O:WDG:WDD:(A;;CC;;;S-1-5-21-3569255166-3711921035-3486062074-227108)(A;;CC;;;S-1-5-21-3569255166-3711921035-3486062074-250099)(A;;CC;;;S-1-5-21-3569255166-3711921035-3486062074-25087)"/>
  </protectedRanges>
  <mergeCells count="54">
    <mergeCell ref="B65:M65"/>
    <mergeCell ref="B60:F60"/>
    <mergeCell ref="B61:F61"/>
    <mergeCell ref="B62:F62"/>
    <mergeCell ref="B63:M63"/>
    <mergeCell ref="B64:M64"/>
    <mergeCell ref="K2:M3"/>
    <mergeCell ref="C18:F19"/>
    <mergeCell ref="B18:B19"/>
    <mergeCell ref="L5:M5"/>
    <mergeCell ref="L6:M6"/>
    <mergeCell ref="I2:J3"/>
    <mergeCell ref="B55:C55"/>
    <mergeCell ref="L55:M55"/>
    <mergeCell ref="B22:G22"/>
    <mergeCell ref="B23:G23"/>
    <mergeCell ref="B24:G24"/>
    <mergeCell ref="B42:G42"/>
    <mergeCell ref="B43:G43"/>
    <mergeCell ref="B44:G44"/>
    <mergeCell ref="B45:G45"/>
    <mergeCell ref="B40:G40"/>
    <mergeCell ref="B31:G31"/>
    <mergeCell ref="B32:G32"/>
    <mergeCell ref="B33:G33"/>
    <mergeCell ref="B34:G34"/>
    <mergeCell ref="B41:G41"/>
    <mergeCell ref="B26:G26"/>
    <mergeCell ref="B27:G27"/>
    <mergeCell ref="B28:G28"/>
    <mergeCell ref="B29:G29"/>
    <mergeCell ref="B30:G30"/>
    <mergeCell ref="B54:G54"/>
    <mergeCell ref="B46:G46"/>
    <mergeCell ref="B47:G47"/>
    <mergeCell ref="B48:G48"/>
    <mergeCell ref="B49:G49"/>
    <mergeCell ref="B50:G50"/>
    <mergeCell ref="B25:G25"/>
    <mergeCell ref="C9:D12"/>
    <mergeCell ref="B58:C58"/>
    <mergeCell ref="L58:M58"/>
    <mergeCell ref="C16:F16"/>
    <mergeCell ref="C14:D14"/>
    <mergeCell ref="I14:M16"/>
    <mergeCell ref="I18:M18"/>
    <mergeCell ref="B35:G35"/>
    <mergeCell ref="B36:G36"/>
    <mergeCell ref="B37:G37"/>
    <mergeCell ref="B38:G38"/>
    <mergeCell ref="B39:G39"/>
    <mergeCell ref="B51:G51"/>
    <mergeCell ref="B52:G52"/>
    <mergeCell ref="B53:G53"/>
  </mergeCells>
  <conditionalFormatting sqref="K2 L5:L6 C18">
    <cfRule type="containsBlanks" dxfId="3" priority="10">
      <formula>LEN(TRIM(C2))=0</formula>
    </cfRule>
  </conditionalFormatting>
  <conditionalFormatting sqref="H57">
    <cfRule type="containsBlanks" dxfId="2" priority="2">
      <formula>LEN(TRIM(H57))=0</formula>
    </cfRule>
    <cfRule type="containsBlanks" dxfId="1" priority="3">
      <formula>LEN(TRIM(H57))=0</formula>
    </cfRule>
  </conditionalFormatting>
  <conditionalFormatting sqref="C16">
    <cfRule type="containsBlanks" dxfId="0" priority="1">
      <formula>LEN(TRIM(C16))=0</formula>
    </cfRule>
  </conditionalFormatting>
  <hyperlinks>
    <hyperlink ref="C13" r:id="rId1" xr:uid="{00000000-0004-0000-0100-000000000000}"/>
  </hyperlinks>
  <pageMargins left="0.7" right="0.7" top="0.75" bottom="0.75" header="0.3" footer="0.3"/>
  <pageSetup paperSize="9" scale="48" orientation="portrait" r:id="rId2"/>
  <colBreaks count="1" manualBreakCount="1">
    <brk id="14" max="1048575" man="1"/>
  </colBreaks>
  <ignoredErrors>
    <ignoredError sqref="I14:M18" emptyCellReferenc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Demande de travaux</vt:lpstr>
      <vt:lpstr>Devis</vt:lpstr>
      <vt:lpstr>'Demande de travaux'!Zone_d_impression</vt:lpstr>
      <vt:lpstr>Devis!Zone_d_impression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Bastien Gérard</dc:creator>
  <cp:lastModifiedBy>Nicolas Angeli</cp:lastModifiedBy>
  <cp:lastPrinted>2021-02-17T10:43:09Z</cp:lastPrinted>
  <dcterms:created xsi:type="dcterms:W3CDTF">2020-01-13T16:35:21Z</dcterms:created>
  <dcterms:modified xsi:type="dcterms:W3CDTF">2021-12-16T10:20:05Z</dcterms:modified>
</cp:coreProperties>
</file>